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30" windowHeight="4635" activeTab="1"/>
  </bookViews>
  <sheets>
    <sheet name="titres" sheetId="1" r:id="rId1"/>
    <sheet name="auteurs" sheetId="2" r:id="rId2"/>
    <sheet name="Feuil3" sheetId="3" r:id="rId3"/>
  </sheets>
  <definedNames>
    <definedName name="_xlnm._FilterDatabase" localSheetId="1" hidden="1">auteurs!$A$1:$H$1</definedName>
    <definedName name="_xlnm._FilterDatabase" localSheetId="0" hidden="1">titres!$A$1:$H$319</definedName>
  </definedNames>
  <calcPr calcId="125725"/>
</workbook>
</file>

<file path=xl/calcChain.xml><?xml version="1.0" encoding="utf-8"?>
<calcChain xmlns="http://schemas.openxmlformats.org/spreadsheetml/2006/main">
  <c r="H346" i="2"/>
  <c r="G346"/>
  <c r="F346"/>
  <c r="E346"/>
  <c r="D346"/>
  <c r="A346"/>
  <c r="B346"/>
  <c r="H180"/>
  <c r="G180"/>
  <c r="F180"/>
  <c r="E180"/>
  <c r="D180"/>
  <c r="A180"/>
  <c r="B180"/>
  <c r="H207"/>
  <c r="G207"/>
  <c r="F207"/>
  <c r="E207"/>
  <c r="D207"/>
  <c r="A207"/>
  <c r="B207"/>
  <c r="H85"/>
  <c r="G85"/>
  <c r="F85"/>
  <c r="E85"/>
  <c r="D85"/>
  <c r="A85"/>
  <c r="B85"/>
  <c r="H348"/>
  <c r="G348"/>
  <c r="F348"/>
  <c r="E348"/>
  <c r="D348"/>
  <c r="A348"/>
  <c r="B348"/>
  <c r="H351"/>
  <c r="F351"/>
  <c r="E351"/>
  <c r="D351"/>
  <c r="C351"/>
  <c r="B351"/>
  <c r="H262"/>
  <c r="G262"/>
  <c r="F262"/>
  <c r="E262"/>
  <c r="D262"/>
  <c r="A262"/>
  <c r="B262"/>
  <c r="H28"/>
  <c r="G28"/>
  <c r="F28"/>
  <c r="E28"/>
  <c r="D28"/>
  <c r="C28"/>
  <c r="A28"/>
  <c r="B28"/>
  <c r="H92"/>
  <c r="G92"/>
  <c r="F92"/>
  <c r="E92"/>
  <c r="D92"/>
  <c r="C92"/>
  <c r="A92"/>
  <c r="B92"/>
  <c r="H144"/>
  <c r="G144"/>
  <c r="F144"/>
  <c r="E144"/>
  <c r="D144"/>
  <c r="C144"/>
  <c r="A144"/>
  <c r="B144"/>
  <c r="H266"/>
  <c r="G266"/>
  <c r="F266"/>
  <c r="E266"/>
  <c r="D266"/>
  <c r="C266"/>
  <c r="A266"/>
  <c r="B266"/>
  <c r="A240"/>
  <c r="C240"/>
  <c r="D240"/>
  <c r="E240"/>
  <c r="F240"/>
  <c r="G240"/>
  <c r="H240"/>
  <c r="B240"/>
  <c r="C73" l="1"/>
  <c r="H73"/>
  <c r="G73"/>
  <c r="F73"/>
  <c r="E73"/>
  <c r="D73"/>
  <c r="B73"/>
  <c r="A73"/>
  <c r="A341" l="1"/>
  <c r="B341"/>
  <c r="C341"/>
  <c r="D341"/>
  <c r="E341"/>
  <c r="F341"/>
  <c r="G341"/>
  <c r="H341"/>
  <c r="A25"/>
  <c r="B25"/>
  <c r="C25"/>
  <c r="D25"/>
  <c r="E25"/>
  <c r="F25"/>
  <c r="G25"/>
  <c r="H25"/>
  <c r="A326"/>
  <c r="B326"/>
  <c r="C326"/>
  <c r="D326"/>
  <c r="E326"/>
  <c r="F326"/>
  <c r="G326"/>
  <c r="H326"/>
  <c r="A347"/>
  <c r="B347"/>
  <c r="C347"/>
  <c r="D347"/>
  <c r="E347"/>
  <c r="F347"/>
  <c r="G347"/>
  <c r="H347"/>
  <c r="A340"/>
  <c r="B340"/>
  <c r="C340"/>
  <c r="D340"/>
  <c r="E340"/>
  <c r="F340"/>
  <c r="G340"/>
  <c r="H340"/>
  <c r="A311"/>
  <c r="B311"/>
  <c r="C311"/>
  <c r="D311"/>
  <c r="E311"/>
  <c r="F311"/>
  <c r="G311"/>
  <c r="H311"/>
  <c r="A275"/>
  <c r="B275"/>
  <c r="C275"/>
  <c r="D275"/>
  <c r="E275"/>
  <c r="F275"/>
  <c r="G275"/>
  <c r="H275"/>
  <c r="A43"/>
  <c r="B43"/>
  <c r="C43"/>
  <c r="D43"/>
  <c r="E43"/>
  <c r="F43"/>
  <c r="G43"/>
  <c r="H43"/>
  <c r="A206"/>
  <c r="B206"/>
  <c r="C206"/>
  <c r="D206"/>
  <c r="E206"/>
  <c r="F206"/>
  <c r="G206"/>
  <c r="H206"/>
  <c r="A316"/>
  <c r="B316"/>
  <c r="C316"/>
  <c r="D316"/>
  <c r="E316"/>
  <c r="F316"/>
  <c r="G316"/>
  <c r="H316"/>
  <c r="A320"/>
  <c r="B320"/>
  <c r="C320"/>
  <c r="D320"/>
  <c r="E320"/>
  <c r="F320"/>
  <c r="G320"/>
  <c r="H320"/>
  <c r="A327"/>
  <c r="B327"/>
  <c r="C327"/>
  <c r="D327"/>
  <c r="E327"/>
  <c r="F327"/>
  <c r="G327"/>
  <c r="H327"/>
  <c r="A300"/>
  <c r="B300"/>
  <c r="C300"/>
  <c r="D300"/>
  <c r="E300"/>
  <c r="F300"/>
  <c r="G300"/>
  <c r="H300"/>
  <c r="A252"/>
  <c r="B252"/>
  <c r="C252"/>
  <c r="D252"/>
  <c r="E252"/>
  <c r="F252"/>
  <c r="G252"/>
  <c r="H252"/>
  <c r="A236"/>
  <c r="B236"/>
  <c r="C236"/>
  <c r="D236"/>
  <c r="E236"/>
  <c r="F236"/>
  <c r="G236"/>
  <c r="H236"/>
  <c r="A329"/>
  <c r="B329"/>
  <c r="C329"/>
  <c r="D329"/>
  <c r="E329"/>
  <c r="F329"/>
  <c r="G329"/>
  <c r="H329"/>
  <c r="A24"/>
  <c r="B24"/>
  <c r="C24"/>
  <c r="D24"/>
  <c r="E24"/>
  <c r="F24"/>
  <c r="G24"/>
  <c r="H24"/>
  <c r="A322"/>
  <c r="B322"/>
  <c r="C322"/>
  <c r="D322"/>
  <c r="E322"/>
  <c r="F322"/>
  <c r="G322"/>
  <c r="H322"/>
  <c r="A317"/>
  <c r="B317"/>
  <c r="C317"/>
  <c r="D317"/>
  <c r="E317"/>
  <c r="F317"/>
  <c r="G317"/>
  <c r="H317"/>
  <c r="A196"/>
  <c r="B196"/>
  <c r="C196"/>
  <c r="D196"/>
  <c r="E196"/>
  <c r="F196"/>
  <c r="G196"/>
  <c r="H196"/>
  <c r="A7"/>
  <c r="B7"/>
  <c r="C7"/>
  <c r="D7"/>
  <c r="E7"/>
  <c r="F7"/>
  <c r="G7"/>
  <c r="H7"/>
  <c r="C302"/>
  <c r="C295"/>
  <c r="C187"/>
  <c r="C81"/>
  <c r="C166"/>
  <c r="C284"/>
  <c r="C319"/>
  <c r="C318"/>
  <c r="C321"/>
  <c r="C27"/>
  <c r="C173"/>
  <c r="C47"/>
  <c r="C97"/>
  <c r="C6"/>
  <c r="C38"/>
  <c r="C39"/>
  <c r="C132"/>
  <c r="C290"/>
  <c r="C310"/>
  <c r="C141"/>
  <c r="C153"/>
  <c r="C84"/>
  <c r="C18"/>
  <c r="C222"/>
  <c r="C238"/>
  <c r="C175"/>
  <c r="C218"/>
  <c r="C164"/>
  <c r="C247"/>
  <c r="C332"/>
  <c r="C103"/>
  <c r="C251"/>
  <c r="C77"/>
  <c r="C233"/>
  <c r="C209"/>
  <c r="C294"/>
  <c r="C276"/>
  <c r="C260"/>
  <c r="C32"/>
  <c r="C170"/>
  <c r="C62"/>
  <c r="C190"/>
  <c r="C239"/>
  <c r="C308"/>
  <c r="C74"/>
  <c r="C148"/>
  <c r="C157"/>
  <c r="C271"/>
  <c r="C44"/>
  <c r="C331"/>
  <c r="C146"/>
  <c r="C78"/>
  <c r="C167"/>
  <c r="C337"/>
  <c r="C339"/>
  <c r="C268"/>
  <c r="C232"/>
  <c r="C113"/>
  <c r="C67"/>
  <c r="C288"/>
  <c r="C220"/>
  <c r="C313"/>
  <c r="C335"/>
  <c r="C29"/>
  <c r="C86"/>
  <c r="C193"/>
  <c r="C104"/>
  <c r="C307"/>
  <c r="C200"/>
  <c r="C244"/>
  <c r="C228"/>
  <c r="C297"/>
  <c r="C88"/>
  <c r="C291"/>
  <c r="C315"/>
  <c r="C23"/>
  <c r="C234"/>
  <c r="C325"/>
  <c r="C42"/>
  <c r="C136"/>
  <c r="C49"/>
  <c r="C107"/>
  <c r="C160"/>
  <c r="C181"/>
  <c r="C120"/>
  <c r="C69"/>
  <c r="C2"/>
  <c r="C212"/>
  <c r="C305"/>
  <c r="C349"/>
  <c r="C76"/>
  <c r="C195"/>
  <c r="C242"/>
  <c r="C256"/>
  <c r="C19"/>
  <c r="C197"/>
  <c r="C87"/>
  <c r="C274"/>
  <c r="C169"/>
  <c r="C135"/>
  <c r="C189"/>
  <c r="C199"/>
  <c r="C204"/>
  <c r="C201"/>
  <c r="C210"/>
  <c r="C235"/>
  <c r="C165"/>
  <c r="C198"/>
  <c r="C249"/>
  <c r="C118"/>
  <c r="C264"/>
  <c r="C203"/>
  <c r="C309"/>
  <c r="C257"/>
  <c r="C265"/>
  <c r="C330"/>
  <c r="C63"/>
  <c r="C172"/>
  <c r="C176"/>
  <c r="C99"/>
  <c r="C192"/>
  <c r="C299"/>
  <c r="C127"/>
  <c r="C258"/>
  <c r="C191"/>
  <c r="C53"/>
  <c r="C334"/>
  <c r="C183"/>
  <c r="C174"/>
  <c r="C298"/>
  <c r="C79"/>
  <c r="C224"/>
  <c r="C314"/>
  <c r="C261"/>
  <c r="C259"/>
  <c r="C287"/>
  <c r="C231"/>
  <c r="C273"/>
  <c r="C304"/>
  <c r="C296"/>
  <c r="C168"/>
  <c r="C21"/>
  <c r="C114"/>
  <c r="C30"/>
  <c r="C98"/>
  <c r="C110"/>
  <c r="C48"/>
  <c r="C139"/>
  <c r="C41"/>
  <c r="C149"/>
  <c r="C37"/>
  <c r="C243"/>
  <c r="C89"/>
  <c r="C15"/>
  <c r="C143"/>
  <c r="C3"/>
  <c r="C217"/>
  <c r="C68"/>
  <c r="C12"/>
  <c r="C186"/>
  <c r="C16"/>
  <c r="C162"/>
  <c r="C9"/>
  <c r="C328"/>
  <c r="C71"/>
  <c r="C54"/>
  <c r="C31"/>
  <c r="C312"/>
  <c r="C229"/>
  <c r="C225"/>
  <c r="C214"/>
  <c r="C281"/>
  <c r="C278"/>
  <c r="C283"/>
  <c r="C282"/>
  <c r="C286"/>
  <c r="C269"/>
  <c r="C272"/>
  <c r="C285"/>
  <c r="C279"/>
  <c r="C280"/>
  <c r="C138"/>
  <c r="C40"/>
  <c r="C194"/>
  <c r="C20"/>
  <c r="C45"/>
  <c r="C219"/>
  <c r="C263"/>
  <c r="C208"/>
  <c r="C221"/>
  <c r="C289"/>
  <c r="C55"/>
  <c r="C80"/>
  <c r="C128"/>
  <c r="C133"/>
  <c r="C156"/>
  <c r="C161"/>
  <c r="C14"/>
  <c r="C102"/>
  <c r="C17"/>
  <c r="C5"/>
  <c r="C121"/>
  <c r="C51"/>
  <c r="C72"/>
  <c r="C58"/>
  <c r="C75"/>
  <c r="C115"/>
  <c r="C123"/>
  <c r="C8"/>
  <c r="C11"/>
  <c r="C343"/>
  <c r="C125"/>
  <c r="C95"/>
  <c r="C122"/>
  <c r="C96"/>
  <c r="C344"/>
  <c r="C61"/>
  <c r="C178"/>
  <c r="C179"/>
  <c r="C177"/>
  <c r="C145"/>
  <c r="C158"/>
  <c r="C100"/>
  <c r="C46"/>
  <c r="C254"/>
  <c r="C4"/>
  <c r="C336"/>
  <c r="C303"/>
  <c r="C34"/>
  <c r="C83"/>
  <c r="C333"/>
  <c r="C129"/>
  <c r="C323"/>
  <c r="C188"/>
  <c r="C126"/>
  <c r="C131"/>
  <c r="C147"/>
  <c r="C154"/>
  <c r="C246"/>
  <c r="C106"/>
  <c r="C90"/>
  <c r="C142"/>
  <c r="C241"/>
  <c r="C134"/>
  <c r="C237"/>
  <c r="C293"/>
  <c r="C345"/>
  <c r="C248"/>
  <c r="C94"/>
  <c r="C205"/>
  <c r="C112"/>
  <c r="C163"/>
  <c r="C124"/>
  <c r="C36"/>
  <c r="C108"/>
  <c r="C216"/>
  <c r="C10"/>
  <c r="C182"/>
  <c r="C150"/>
  <c r="C70"/>
  <c r="C101"/>
  <c r="C105"/>
  <c r="C111"/>
  <c r="C116"/>
  <c r="C13"/>
  <c r="C119"/>
  <c r="C64"/>
  <c r="C245"/>
  <c r="C306"/>
  <c r="C151"/>
  <c r="C33"/>
  <c r="C215"/>
  <c r="C267"/>
  <c r="C66"/>
  <c r="C155"/>
  <c r="C59"/>
  <c r="C227"/>
  <c r="C277"/>
  <c r="C202"/>
  <c r="C109"/>
  <c r="C57"/>
  <c r="C159"/>
  <c r="C255"/>
  <c r="C22"/>
  <c r="C301"/>
  <c r="C211"/>
  <c r="C338"/>
  <c r="C342"/>
  <c r="C117"/>
  <c r="C184"/>
  <c r="C185"/>
  <c r="C91"/>
  <c r="C350"/>
  <c r="C50"/>
  <c r="C223"/>
  <c r="C26"/>
  <c r="C213"/>
  <c r="C171"/>
  <c r="C60"/>
  <c r="C52"/>
  <c r="C324"/>
  <c r="C82"/>
  <c r="C230"/>
  <c r="C93"/>
  <c r="C130"/>
  <c r="C137"/>
  <c r="C250"/>
  <c r="C152"/>
  <c r="C270"/>
  <c r="C253"/>
  <c r="C140"/>
  <c r="C56"/>
  <c r="C226"/>
  <c r="C292"/>
  <c r="C35"/>
  <c r="C65"/>
  <c r="H1"/>
  <c r="G1"/>
  <c r="F1"/>
  <c r="E1"/>
  <c r="D1"/>
  <c r="C1"/>
  <c r="A1"/>
  <c r="B1"/>
  <c r="B65"/>
  <c r="A65"/>
  <c r="D65"/>
  <c r="E65"/>
  <c r="F65"/>
  <c r="G65"/>
  <c r="H65"/>
  <c r="B35"/>
  <c r="A35"/>
  <c r="D35"/>
  <c r="E35"/>
  <c r="F35"/>
  <c r="G35"/>
  <c r="H35"/>
  <c r="B292"/>
  <c r="A292"/>
  <c r="D292"/>
  <c r="E292"/>
  <c r="F292"/>
  <c r="G292"/>
  <c r="H292"/>
  <c r="B226"/>
  <c r="A226"/>
  <c r="D226"/>
  <c r="E226"/>
  <c r="F226"/>
  <c r="G226"/>
  <c r="H226"/>
  <c r="B56"/>
  <c r="A56"/>
  <c r="D56"/>
  <c r="E56"/>
  <c r="F56"/>
  <c r="G56"/>
  <c r="H56"/>
  <c r="B140"/>
  <c r="A140"/>
  <c r="D140"/>
  <c r="E140"/>
  <c r="F140"/>
  <c r="G140"/>
  <c r="H140"/>
  <c r="B270"/>
  <c r="A270"/>
  <c r="D270"/>
  <c r="E270"/>
  <c r="F270"/>
  <c r="G270"/>
  <c r="H270"/>
  <c r="B253"/>
  <c r="A253"/>
  <c r="D253"/>
  <c r="E253"/>
  <c r="F253"/>
  <c r="G253"/>
  <c r="H253"/>
  <c r="B152"/>
  <c r="A152"/>
  <c r="D152"/>
  <c r="E152"/>
  <c r="F152"/>
  <c r="G152"/>
  <c r="H152"/>
  <c r="B250"/>
  <c r="A250"/>
  <c r="D250"/>
  <c r="E250"/>
  <c r="F250"/>
  <c r="G250"/>
  <c r="H250"/>
  <c r="B137"/>
  <c r="A137"/>
  <c r="D137"/>
  <c r="E137"/>
  <c r="F137"/>
  <c r="G137"/>
  <c r="H137"/>
  <c r="B130"/>
  <c r="A130"/>
  <c r="D130"/>
  <c r="E130"/>
  <c r="F130"/>
  <c r="G130"/>
  <c r="H130"/>
  <c r="B93"/>
  <c r="A93"/>
  <c r="D93"/>
  <c r="E93"/>
  <c r="F93"/>
  <c r="G93"/>
  <c r="H93"/>
  <c r="B230"/>
  <c r="A230"/>
  <c r="D230"/>
  <c r="E230"/>
  <c r="F230"/>
  <c r="G230"/>
  <c r="H230"/>
  <c r="B82"/>
  <c r="A82"/>
  <c r="D82"/>
  <c r="E82"/>
  <c r="F82"/>
  <c r="G82"/>
  <c r="H82"/>
  <c r="B324"/>
  <c r="A324"/>
  <c r="D324"/>
  <c r="E324"/>
  <c r="F324"/>
  <c r="G324"/>
  <c r="H324"/>
  <c r="B52"/>
  <c r="A52"/>
  <c r="D52"/>
  <c r="E52"/>
  <c r="F52"/>
  <c r="G52"/>
  <c r="H52"/>
  <c r="B60"/>
  <c r="A60"/>
  <c r="D60"/>
  <c r="E60"/>
  <c r="F60"/>
  <c r="G60"/>
  <c r="H60"/>
  <c r="B171"/>
  <c r="A171"/>
  <c r="D171"/>
  <c r="E171"/>
  <c r="F171"/>
  <c r="G171"/>
  <c r="H171"/>
  <c r="B213"/>
  <c r="A213"/>
  <c r="D213"/>
  <c r="E213"/>
  <c r="F213"/>
  <c r="G213"/>
  <c r="H213"/>
  <c r="B26"/>
  <c r="A26"/>
  <c r="D26"/>
  <c r="E26"/>
  <c r="F26"/>
  <c r="G26"/>
  <c r="H26"/>
  <c r="B223"/>
  <c r="A223"/>
  <c r="D223"/>
  <c r="E223"/>
  <c r="F223"/>
  <c r="G223"/>
  <c r="H223"/>
  <c r="B50"/>
  <c r="A50"/>
  <c r="D50"/>
  <c r="E50"/>
  <c r="F50"/>
  <c r="G50"/>
  <c r="H50"/>
  <c r="B350"/>
  <c r="A350"/>
  <c r="D350"/>
  <c r="E350"/>
  <c r="F350"/>
  <c r="G350"/>
  <c r="H350"/>
  <c r="B91"/>
  <c r="A91"/>
  <c r="D91"/>
  <c r="E91"/>
  <c r="F91"/>
  <c r="G91"/>
  <c r="H91"/>
  <c r="B185"/>
  <c r="A185"/>
  <c r="D185"/>
  <c r="E185"/>
  <c r="F185"/>
  <c r="G185"/>
  <c r="H185"/>
  <c r="B184"/>
  <c r="A184"/>
  <c r="D184"/>
  <c r="E184"/>
  <c r="F184"/>
  <c r="G184"/>
  <c r="H184"/>
  <c r="B117"/>
  <c r="A117"/>
  <c r="D117"/>
  <c r="E117"/>
  <c r="F117"/>
  <c r="G117"/>
  <c r="H117"/>
  <c r="B342"/>
  <c r="A342"/>
  <c r="D342"/>
  <c r="E342"/>
  <c r="F342"/>
  <c r="G342"/>
  <c r="H342"/>
  <c r="B338"/>
  <c r="A338"/>
  <c r="D338"/>
  <c r="E338"/>
  <c r="F338"/>
  <c r="G338"/>
  <c r="H338"/>
  <c r="B301"/>
  <c r="A301"/>
  <c r="D301"/>
  <c r="E301"/>
  <c r="F301"/>
  <c r="G301"/>
  <c r="H301"/>
  <c r="B211"/>
  <c r="A211"/>
  <c r="D211"/>
  <c r="E211"/>
  <c r="F211"/>
  <c r="G211"/>
  <c r="H211"/>
  <c r="B22"/>
  <c r="A22"/>
  <c r="D22"/>
  <c r="E22"/>
  <c r="F22"/>
  <c r="G22"/>
  <c r="H22"/>
  <c r="B255"/>
  <c r="A255"/>
  <c r="D255"/>
  <c r="E255"/>
  <c r="F255"/>
  <c r="G255"/>
  <c r="H255"/>
  <c r="B159"/>
  <c r="A159"/>
  <c r="D159"/>
  <c r="E159"/>
  <c r="F159"/>
  <c r="G159"/>
  <c r="H159"/>
  <c r="B57"/>
  <c r="A57"/>
  <c r="D57"/>
  <c r="E57"/>
  <c r="F57"/>
  <c r="G57"/>
  <c r="H57"/>
  <c r="B109"/>
  <c r="A109"/>
  <c r="D109"/>
  <c r="E109"/>
  <c r="F109"/>
  <c r="G109"/>
  <c r="H109"/>
  <c r="B202"/>
  <c r="A202"/>
  <c r="D202"/>
  <c r="E202"/>
  <c r="F202"/>
  <c r="G202"/>
  <c r="H202"/>
  <c r="B277"/>
  <c r="A277"/>
  <c r="D277"/>
  <c r="E277"/>
  <c r="F277"/>
  <c r="G277"/>
  <c r="H277"/>
  <c r="B227"/>
  <c r="A227"/>
  <c r="D227"/>
  <c r="E227"/>
  <c r="F227"/>
  <c r="G227"/>
  <c r="H227"/>
  <c r="B59"/>
  <c r="A59"/>
  <c r="D59"/>
  <c r="E59"/>
  <c r="F59"/>
  <c r="G59"/>
  <c r="H59"/>
  <c r="B66"/>
  <c r="A66"/>
  <c r="D66"/>
  <c r="E66"/>
  <c r="F66"/>
  <c r="G66"/>
  <c r="H66"/>
  <c r="B155"/>
  <c r="A155"/>
  <c r="D155"/>
  <c r="E155"/>
  <c r="F155"/>
  <c r="G155"/>
  <c r="H155"/>
  <c r="B267"/>
  <c r="A267"/>
  <c r="D267"/>
  <c r="E267"/>
  <c r="F267"/>
  <c r="G267"/>
  <c r="H267"/>
  <c r="B215"/>
  <c r="A215"/>
  <c r="D215"/>
  <c r="E215"/>
  <c r="F215"/>
  <c r="G215"/>
  <c r="H215"/>
  <c r="B33"/>
  <c r="A33"/>
  <c r="D33"/>
  <c r="E33"/>
  <c r="F33"/>
  <c r="G33"/>
  <c r="H33"/>
  <c r="B151"/>
  <c r="A151"/>
  <c r="D151"/>
  <c r="E151"/>
  <c r="F151"/>
  <c r="G151"/>
  <c r="H151"/>
  <c r="B306"/>
  <c r="A306"/>
  <c r="D306"/>
  <c r="E306"/>
  <c r="F306"/>
  <c r="G306"/>
  <c r="H306"/>
  <c r="B245"/>
  <c r="A245"/>
  <c r="D245"/>
  <c r="E245"/>
  <c r="F245"/>
  <c r="G245"/>
  <c r="H245"/>
  <c r="B64"/>
  <c r="A64"/>
  <c r="D64"/>
  <c r="E64"/>
  <c r="F64"/>
  <c r="G64"/>
  <c r="H64"/>
  <c r="B119"/>
  <c r="A119"/>
  <c r="D119"/>
  <c r="E119"/>
  <c r="F119"/>
  <c r="G119"/>
  <c r="H119"/>
  <c r="B13"/>
  <c r="A13"/>
  <c r="D13"/>
  <c r="E13"/>
  <c r="F13"/>
  <c r="G13"/>
  <c r="H13"/>
  <c r="B116"/>
  <c r="A116"/>
  <c r="D116"/>
  <c r="E116"/>
  <c r="F116"/>
  <c r="G116"/>
  <c r="H116"/>
  <c r="B111"/>
  <c r="A111"/>
  <c r="D111"/>
  <c r="E111"/>
  <c r="F111"/>
  <c r="G111"/>
  <c r="H111"/>
  <c r="B105"/>
  <c r="A105"/>
  <c r="D105"/>
  <c r="E105"/>
  <c r="F105"/>
  <c r="G105"/>
  <c r="H105"/>
  <c r="B101"/>
  <c r="A101"/>
  <c r="D101"/>
  <c r="E101"/>
  <c r="F101"/>
  <c r="G101"/>
  <c r="H101"/>
  <c r="B70"/>
  <c r="A70"/>
  <c r="D70"/>
  <c r="E70"/>
  <c r="F70"/>
  <c r="G70"/>
  <c r="H70"/>
  <c r="B150"/>
  <c r="A150"/>
  <c r="D150"/>
  <c r="E150"/>
  <c r="F150"/>
  <c r="G150"/>
  <c r="H150"/>
  <c r="B182"/>
  <c r="A182"/>
  <c r="D182"/>
  <c r="E182"/>
  <c r="F182"/>
  <c r="G182"/>
  <c r="H182"/>
  <c r="B10"/>
  <c r="A10"/>
  <c r="D10"/>
  <c r="E10"/>
  <c r="F10"/>
  <c r="G10"/>
  <c r="H10"/>
  <c r="B216"/>
  <c r="A216"/>
  <c r="D216"/>
  <c r="E216"/>
  <c r="F216"/>
  <c r="G216"/>
  <c r="H216"/>
  <c r="B108"/>
  <c r="A108"/>
  <c r="D108"/>
  <c r="E108"/>
  <c r="F108"/>
  <c r="G108"/>
  <c r="H108"/>
  <c r="B36"/>
  <c r="A36"/>
  <c r="D36"/>
  <c r="E36"/>
  <c r="F36"/>
  <c r="G36"/>
  <c r="H36"/>
  <c r="B124"/>
  <c r="A124"/>
  <c r="D124"/>
  <c r="E124"/>
  <c r="F124"/>
  <c r="G124"/>
  <c r="H124"/>
  <c r="B163"/>
  <c r="A163"/>
  <c r="D163"/>
  <c r="E163"/>
  <c r="F163"/>
  <c r="G163"/>
  <c r="H163"/>
  <c r="B112"/>
  <c r="A112"/>
  <c r="D112"/>
  <c r="E112"/>
  <c r="F112"/>
  <c r="G112"/>
  <c r="H112"/>
  <c r="B205"/>
  <c r="A205"/>
  <c r="D205"/>
  <c r="E205"/>
  <c r="F205"/>
  <c r="G205"/>
  <c r="H205"/>
  <c r="B94"/>
  <c r="A94"/>
  <c r="D94"/>
  <c r="E94"/>
  <c r="F94"/>
  <c r="G94"/>
  <c r="H94"/>
  <c r="B248"/>
  <c r="A248"/>
  <c r="D248"/>
  <c r="E248"/>
  <c r="F248"/>
  <c r="G248"/>
  <c r="H248"/>
  <c r="B345"/>
  <c r="A345"/>
  <c r="D345"/>
  <c r="E345"/>
  <c r="F345"/>
  <c r="G345"/>
  <c r="H345"/>
  <c r="B293"/>
  <c r="A293"/>
  <c r="D293"/>
  <c r="E293"/>
  <c r="F293"/>
  <c r="G293"/>
  <c r="H293"/>
  <c r="B134"/>
  <c r="A134"/>
  <c r="D134"/>
  <c r="E134"/>
  <c r="F134"/>
  <c r="G134"/>
  <c r="H134"/>
  <c r="B237"/>
  <c r="A237"/>
  <c r="D237"/>
  <c r="E237"/>
  <c r="F237"/>
  <c r="G237"/>
  <c r="H237"/>
  <c r="B241"/>
  <c r="A241"/>
  <c r="D241"/>
  <c r="E241"/>
  <c r="F241"/>
  <c r="G241"/>
  <c r="H241"/>
  <c r="B142"/>
  <c r="A142"/>
  <c r="D142"/>
  <c r="E142"/>
  <c r="F142"/>
  <c r="G142"/>
  <c r="H142"/>
  <c r="B90"/>
  <c r="A90"/>
  <c r="D90"/>
  <c r="E90"/>
  <c r="F90"/>
  <c r="G90"/>
  <c r="H90"/>
  <c r="B106"/>
  <c r="A106"/>
  <c r="D106"/>
  <c r="E106"/>
  <c r="F106"/>
  <c r="G106"/>
  <c r="H106"/>
  <c r="B246"/>
  <c r="A246"/>
  <c r="D246"/>
  <c r="E246"/>
  <c r="F246"/>
  <c r="G246"/>
  <c r="H246"/>
  <c r="B154"/>
  <c r="A154"/>
  <c r="D154"/>
  <c r="E154"/>
  <c r="F154"/>
  <c r="G154"/>
  <c r="H154"/>
  <c r="B147"/>
  <c r="A147"/>
  <c r="D147"/>
  <c r="E147"/>
  <c r="F147"/>
  <c r="G147"/>
  <c r="H147"/>
  <c r="B131"/>
  <c r="A131"/>
  <c r="D131"/>
  <c r="E131"/>
  <c r="F131"/>
  <c r="G131"/>
  <c r="H131"/>
  <c r="B126"/>
  <c r="A126"/>
  <c r="D126"/>
  <c r="E126"/>
  <c r="F126"/>
  <c r="G126"/>
  <c r="H126"/>
  <c r="B188"/>
  <c r="A188"/>
  <c r="D188"/>
  <c r="E188"/>
  <c r="F188"/>
  <c r="G188"/>
  <c r="H188"/>
  <c r="B323"/>
  <c r="A323"/>
  <c r="D323"/>
  <c r="E323"/>
  <c r="F323"/>
  <c r="G323"/>
  <c r="H323"/>
  <c r="B129"/>
  <c r="A129"/>
  <c r="D129"/>
  <c r="E129"/>
  <c r="F129"/>
  <c r="G129"/>
  <c r="H129"/>
  <c r="B333"/>
  <c r="A333"/>
  <c r="D333"/>
  <c r="E333"/>
  <c r="F333"/>
  <c r="G333"/>
  <c r="H333"/>
  <c r="B83"/>
  <c r="A83"/>
  <c r="D83"/>
  <c r="E83"/>
  <c r="F83"/>
  <c r="G83"/>
  <c r="H83"/>
  <c r="B34"/>
  <c r="A34"/>
  <c r="D34"/>
  <c r="E34"/>
  <c r="F34"/>
  <c r="G34"/>
  <c r="H34"/>
  <c r="B303"/>
  <c r="A303"/>
  <c r="D303"/>
  <c r="E303"/>
  <c r="F303"/>
  <c r="G303"/>
  <c r="H303"/>
  <c r="B336"/>
  <c r="A336"/>
  <c r="D336"/>
  <c r="E336"/>
  <c r="F336"/>
  <c r="G336"/>
  <c r="H336"/>
  <c r="B4"/>
  <c r="A4"/>
  <c r="D4"/>
  <c r="E4"/>
  <c r="F4"/>
  <c r="G4"/>
  <c r="H4"/>
  <c r="B254"/>
  <c r="A254"/>
  <c r="D254"/>
  <c r="E254"/>
  <c r="F254"/>
  <c r="G254"/>
  <c r="H254"/>
  <c r="B46"/>
  <c r="A46"/>
  <c r="D46"/>
  <c r="E46"/>
  <c r="F46"/>
  <c r="G46"/>
  <c r="H46"/>
  <c r="B100"/>
  <c r="A100"/>
  <c r="D100"/>
  <c r="E100"/>
  <c r="F100"/>
  <c r="G100"/>
  <c r="H100"/>
  <c r="B158"/>
  <c r="A158"/>
  <c r="D158"/>
  <c r="E158"/>
  <c r="F158"/>
  <c r="G158"/>
  <c r="H158"/>
  <c r="B145"/>
  <c r="A145"/>
  <c r="D145"/>
  <c r="E145"/>
  <c r="F145"/>
  <c r="G145"/>
  <c r="H145"/>
  <c r="B177"/>
  <c r="A177"/>
  <c r="D177"/>
  <c r="E177"/>
  <c r="F177"/>
  <c r="G177"/>
  <c r="H177"/>
  <c r="B179"/>
  <c r="A179"/>
  <c r="D179"/>
  <c r="E179"/>
  <c r="F179"/>
  <c r="G179"/>
  <c r="H179"/>
  <c r="B178"/>
  <c r="A178"/>
  <c r="D178"/>
  <c r="E178"/>
  <c r="F178"/>
  <c r="G178"/>
  <c r="H178"/>
  <c r="B61"/>
  <c r="A61"/>
  <c r="D61"/>
  <c r="E61"/>
  <c r="F61"/>
  <c r="G61"/>
  <c r="H61"/>
  <c r="B344"/>
  <c r="A344"/>
  <c r="D344"/>
  <c r="E344"/>
  <c r="F344"/>
  <c r="G344"/>
  <c r="H344"/>
  <c r="B96"/>
  <c r="A96"/>
  <c r="D96"/>
  <c r="E96"/>
  <c r="F96"/>
  <c r="G96"/>
  <c r="H96"/>
  <c r="B122"/>
  <c r="A122"/>
  <c r="D122"/>
  <c r="E122"/>
  <c r="F122"/>
  <c r="G122"/>
  <c r="H122"/>
  <c r="B95"/>
  <c r="A95"/>
  <c r="D95"/>
  <c r="E95"/>
  <c r="F95"/>
  <c r="G95"/>
  <c r="H95"/>
  <c r="B125"/>
  <c r="A125"/>
  <c r="D125"/>
  <c r="E125"/>
  <c r="F125"/>
  <c r="G125"/>
  <c r="H125"/>
  <c r="B343"/>
  <c r="A343"/>
  <c r="D343"/>
  <c r="E343"/>
  <c r="F343"/>
  <c r="G343"/>
  <c r="H343"/>
  <c r="B11"/>
  <c r="A11"/>
  <c r="D11"/>
  <c r="E11"/>
  <c r="F11"/>
  <c r="G11"/>
  <c r="H11"/>
  <c r="B8"/>
  <c r="A8"/>
  <c r="D8"/>
  <c r="E8"/>
  <c r="F8"/>
  <c r="G8"/>
  <c r="H8"/>
  <c r="B123"/>
  <c r="A123"/>
  <c r="D123"/>
  <c r="E123"/>
  <c r="F123"/>
  <c r="G123"/>
  <c r="H123"/>
  <c r="B115"/>
  <c r="A115"/>
  <c r="D115"/>
  <c r="E115"/>
  <c r="F115"/>
  <c r="G115"/>
  <c r="H115"/>
  <c r="B75"/>
  <c r="A75"/>
  <c r="D75"/>
  <c r="E75"/>
  <c r="F75"/>
  <c r="G75"/>
  <c r="H75"/>
  <c r="B58"/>
  <c r="A58"/>
  <c r="D58"/>
  <c r="E58"/>
  <c r="F58"/>
  <c r="G58"/>
  <c r="H58"/>
  <c r="B72"/>
  <c r="A72"/>
  <c r="D72"/>
  <c r="E72"/>
  <c r="F72"/>
  <c r="G72"/>
  <c r="H72"/>
  <c r="B51"/>
  <c r="A51"/>
  <c r="D51"/>
  <c r="E51"/>
  <c r="F51"/>
  <c r="G51"/>
  <c r="H51"/>
  <c r="B121"/>
  <c r="A121"/>
  <c r="D121"/>
  <c r="E121"/>
  <c r="F121"/>
  <c r="G121"/>
  <c r="H121"/>
  <c r="B5"/>
  <c r="A5"/>
  <c r="D5"/>
  <c r="E5"/>
  <c r="F5"/>
  <c r="G5"/>
  <c r="H5"/>
  <c r="B17"/>
  <c r="A17"/>
  <c r="D17"/>
  <c r="E17"/>
  <c r="F17"/>
  <c r="G17"/>
  <c r="H17"/>
  <c r="B102"/>
  <c r="A102"/>
  <c r="D102"/>
  <c r="E102"/>
  <c r="F102"/>
  <c r="G102"/>
  <c r="H102"/>
  <c r="B14"/>
  <c r="A14"/>
  <c r="D14"/>
  <c r="E14"/>
  <c r="F14"/>
  <c r="G14"/>
  <c r="H14"/>
  <c r="B161"/>
  <c r="A161"/>
  <c r="D161"/>
  <c r="E161"/>
  <c r="F161"/>
  <c r="G161"/>
  <c r="H161"/>
  <c r="B156"/>
  <c r="A156"/>
  <c r="D156"/>
  <c r="E156"/>
  <c r="F156"/>
  <c r="G156"/>
  <c r="H156"/>
  <c r="B133"/>
  <c r="A133"/>
  <c r="D133"/>
  <c r="E133"/>
  <c r="F133"/>
  <c r="G133"/>
  <c r="H133"/>
  <c r="B128"/>
  <c r="A128"/>
  <c r="D128"/>
  <c r="E128"/>
  <c r="F128"/>
  <c r="G128"/>
  <c r="H128"/>
  <c r="B80"/>
  <c r="A80"/>
  <c r="D80"/>
  <c r="E80"/>
  <c r="F80"/>
  <c r="G80"/>
  <c r="H80"/>
  <c r="B55"/>
  <c r="A55"/>
  <c r="D55"/>
  <c r="E55"/>
  <c r="F55"/>
  <c r="G55"/>
  <c r="H55"/>
  <c r="B289"/>
  <c r="A289"/>
  <c r="D289"/>
  <c r="E289"/>
  <c r="F289"/>
  <c r="G289"/>
  <c r="H289"/>
  <c r="B221"/>
  <c r="A221"/>
  <c r="D221"/>
  <c r="E221"/>
  <c r="F221"/>
  <c r="G221"/>
  <c r="H221"/>
  <c r="B208"/>
  <c r="A208"/>
  <c r="D208"/>
  <c r="E208"/>
  <c r="F208"/>
  <c r="G208"/>
  <c r="H208"/>
  <c r="B263"/>
  <c r="A263"/>
  <c r="D263"/>
  <c r="E263"/>
  <c r="F263"/>
  <c r="G263"/>
  <c r="H263"/>
  <c r="B219"/>
  <c r="A219"/>
  <c r="D219"/>
  <c r="E219"/>
  <c r="F219"/>
  <c r="G219"/>
  <c r="H219"/>
  <c r="B45"/>
  <c r="A45"/>
  <c r="D45"/>
  <c r="E45"/>
  <c r="F45"/>
  <c r="G45"/>
  <c r="H45"/>
  <c r="B20"/>
  <c r="A20"/>
  <c r="D20"/>
  <c r="E20"/>
  <c r="F20"/>
  <c r="G20"/>
  <c r="H20"/>
  <c r="B194"/>
  <c r="A194"/>
  <c r="D194"/>
  <c r="E194"/>
  <c r="F194"/>
  <c r="G194"/>
  <c r="H194"/>
  <c r="B40"/>
  <c r="A40"/>
  <c r="D40"/>
  <c r="E40"/>
  <c r="F40"/>
  <c r="G40"/>
  <c r="H40"/>
  <c r="B138"/>
  <c r="A138"/>
  <c r="D138"/>
  <c r="E138"/>
  <c r="F138"/>
  <c r="G138"/>
  <c r="H138"/>
  <c r="B280"/>
  <c r="A280"/>
  <c r="D280"/>
  <c r="E280"/>
  <c r="F280"/>
  <c r="G280"/>
  <c r="H280"/>
  <c r="B279"/>
  <c r="A279"/>
  <c r="D279"/>
  <c r="E279"/>
  <c r="F279"/>
  <c r="G279"/>
  <c r="H279"/>
  <c r="B285"/>
  <c r="A285"/>
  <c r="D285"/>
  <c r="E285"/>
  <c r="F285"/>
  <c r="G285"/>
  <c r="H285"/>
  <c r="B272"/>
  <c r="A272"/>
  <c r="D272"/>
  <c r="E272"/>
  <c r="F272"/>
  <c r="G272"/>
  <c r="H272"/>
  <c r="B269"/>
  <c r="A269"/>
  <c r="D269"/>
  <c r="E269"/>
  <c r="F269"/>
  <c r="G269"/>
  <c r="H269"/>
  <c r="B286"/>
  <c r="A286"/>
  <c r="D286"/>
  <c r="E286"/>
  <c r="F286"/>
  <c r="G286"/>
  <c r="H286"/>
  <c r="B282"/>
  <c r="A282"/>
  <c r="D282"/>
  <c r="E282"/>
  <c r="F282"/>
  <c r="G282"/>
  <c r="H282"/>
  <c r="B283"/>
  <c r="A283"/>
  <c r="D283"/>
  <c r="E283"/>
  <c r="F283"/>
  <c r="G283"/>
  <c r="H283"/>
  <c r="B278"/>
  <c r="A278"/>
  <c r="D278"/>
  <c r="E278"/>
  <c r="F278"/>
  <c r="G278"/>
  <c r="H278"/>
  <c r="B281"/>
  <c r="A281"/>
  <c r="D281"/>
  <c r="E281"/>
  <c r="F281"/>
  <c r="G281"/>
  <c r="H281"/>
  <c r="B214"/>
  <c r="A214"/>
  <c r="D214"/>
  <c r="E214"/>
  <c r="F214"/>
  <c r="G214"/>
  <c r="H214"/>
  <c r="B225"/>
  <c r="A225"/>
  <c r="D225"/>
  <c r="E225"/>
  <c r="F225"/>
  <c r="G225"/>
  <c r="H225"/>
  <c r="B229"/>
  <c r="A229"/>
  <c r="D229"/>
  <c r="E229"/>
  <c r="F229"/>
  <c r="G229"/>
  <c r="H229"/>
  <c r="B312"/>
  <c r="A312"/>
  <c r="D312"/>
  <c r="E312"/>
  <c r="F312"/>
  <c r="G312"/>
  <c r="H312"/>
  <c r="B31"/>
  <c r="A31"/>
  <c r="D31"/>
  <c r="E31"/>
  <c r="F31"/>
  <c r="G31"/>
  <c r="H31"/>
  <c r="B54"/>
  <c r="A54"/>
  <c r="D54"/>
  <c r="E54"/>
  <c r="F54"/>
  <c r="G54"/>
  <c r="H54"/>
  <c r="B71"/>
  <c r="A71"/>
  <c r="D71"/>
  <c r="E71"/>
  <c r="F71"/>
  <c r="G71"/>
  <c r="H71"/>
  <c r="B328"/>
  <c r="A328"/>
  <c r="D328"/>
  <c r="E328"/>
  <c r="F328"/>
  <c r="G328"/>
  <c r="H328"/>
  <c r="B9"/>
  <c r="A9"/>
  <c r="D9"/>
  <c r="E9"/>
  <c r="F9"/>
  <c r="G9"/>
  <c r="H9"/>
  <c r="B162"/>
  <c r="A162"/>
  <c r="D162"/>
  <c r="E162"/>
  <c r="F162"/>
  <c r="G162"/>
  <c r="H162"/>
  <c r="B16"/>
  <c r="A16"/>
  <c r="D16"/>
  <c r="E16"/>
  <c r="F16"/>
  <c r="G16"/>
  <c r="H16"/>
  <c r="B186"/>
  <c r="A186"/>
  <c r="D186"/>
  <c r="E186"/>
  <c r="F186"/>
  <c r="G186"/>
  <c r="H186"/>
  <c r="B12"/>
  <c r="A12"/>
  <c r="D12"/>
  <c r="E12"/>
  <c r="F12"/>
  <c r="G12"/>
  <c r="H12"/>
  <c r="B68"/>
  <c r="A68"/>
  <c r="D68"/>
  <c r="E68"/>
  <c r="F68"/>
  <c r="G68"/>
  <c r="H68"/>
  <c r="B217"/>
  <c r="A217"/>
  <c r="D217"/>
  <c r="E217"/>
  <c r="F217"/>
  <c r="G217"/>
  <c r="H217"/>
  <c r="B143"/>
  <c r="A143"/>
  <c r="D143"/>
  <c r="E143"/>
  <c r="F143"/>
  <c r="G143"/>
  <c r="H143"/>
  <c r="B3"/>
  <c r="A3"/>
  <c r="D3"/>
  <c r="E3"/>
  <c r="F3"/>
  <c r="G3"/>
  <c r="H3"/>
  <c r="B15"/>
  <c r="A15"/>
  <c r="D15"/>
  <c r="E15"/>
  <c r="F15"/>
  <c r="G15"/>
  <c r="H15"/>
  <c r="B89"/>
  <c r="A89"/>
  <c r="D89"/>
  <c r="E89"/>
  <c r="F89"/>
  <c r="G89"/>
  <c r="H89"/>
  <c r="B243"/>
  <c r="A243"/>
  <c r="D243"/>
  <c r="E243"/>
  <c r="F243"/>
  <c r="G243"/>
  <c r="H243"/>
  <c r="B37"/>
  <c r="A37"/>
  <c r="D37"/>
  <c r="E37"/>
  <c r="F37"/>
  <c r="G37"/>
  <c r="H37"/>
  <c r="B149"/>
  <c r="A149"/>
  <c r="D149"/>
  <c r="E149"/>
  <c r="F149"/>
  <c r="G149"/>
  <c r="H149"/>
  <c r="B41"/>
  <c r="A41"/>
  <c r="D41"/>
  <c r="E41"/>
  <c r="F41"/>
  <c r="G41"/>
  <c r="H41"/>
  <c r="B139"/>
  <c r="A139"/>
  <c r="D139"/>
  <c r="E139"/>
  <c r="F139"/>
  <c r="G139"/>
  <c r="H139"/>
  <c r="B48"/>
  <c r="A48"/>
  <c r="D48"/>
  <c r="E48"/>
  <c r="F48"/>
  <c r="G48"/>
  <c r="H48"/>
  <c r="B110"/>
  <c r="A110"/>
  <c r="D110"/>
  <c r="E110"/>
  <c r="F110"/>
  <c r="G110"/>
  <c r="H110"/>
  <c r="B98"/>
  <c r="A98"/>
  <c r="D98"/>
  <c r="E98"/>
  <c r="F98"/>
  <c r="G98"/>
  <c r="H98"/>
  <c r="B30"/>
  <c r="A30"/>
  <c r="D30"/>
  <c r="E30"/>
  <c r="F30"/>
  <c r="G30"/>
  <c r="H30"/>
  <c r="B114"/>
  <c r="A114"/>
  <c r="D114"/>
  <c r="E114"/>
  <c r="F114"/>
  <c r="G114"/>
  <c r="H114"/>
  <c r="B21"/>
  <c r="A21"/>
  <c r="D21"/>
  <c r="E21"/>
  <c r="F21"/>
  <c r="G21"/>
  <c r="H21"/>
  <c r="B168"/>
  <c r="A168"/>
  <c r="D168"/>
  <c r="E168"/>
  <c r="F168"/>
  <c r="G168"/>
  <c r="H168"/>
  <c r="B296"/>
  <c r="A296"/>
  <c r="D296"/>
  <c r="E296"/>
  <c r="F296"/>
  <c r="G296"/>
  <c r="H296"/>
  <c r="B304"/>
  <c r="A304"/>
  <c r="D304"/>
  <c r="E304"/>
  <c r="F304"/>
  <c r="G304"/>
  <c r="H304"/>
  <c r="B273"/>
  <c r="A273"/>
  <c r="D273"/>
  <c r="E273"/>
  <c r="F273"/>
  <c r="G273"/>
  <c r="H273"/>
  <c r="B231"/>
  <c r="A231"/>
  <c r="D231"/>
  <c r="E231"/>
  <c r="F231"/>
  <c r="G231"/>
  <c r="H231"/>
  <c r="B287"/>
  <c r="A287"/>
  <c r="D287"/>
  <c r="E287"/>
  <c r="F287"/>
  <c r="G287"/>
  <c r="H287"/>
  <c r="B259"/>
  <c r="A259"/>
  <c r="D259"/>
  <c r="E259"/>
  <c r="F259"/>
  <c r="G259"/>
  <c r="H259"/>
  <c r="B261"/>
  <c r="A261"/>
  <c r="D261"/>
  <c r="E261"/>
  <c r="F261"/>
  <c r="G261"/>
  <c r="H261"/>
  <c r="B314"/>
  <c r="A314"/>
  <c r="D314"/>
  <c r="E314"/>
  <c r="F314"/>
  <c r="G314"/>
  <c r="H314"/>
  <c r="B224"/>
  <c r="A224"/>
  <c r="D224"/>
  <c r="E224"/>
  <c r="F224"/>
  <c r="G224"/>
  <c r="H224"/>
  <c r="B79"/>
  <c r="A79"/>
  <c r="D79"/>
  <c r="E79"/>
  <c r="F79"/>
  <c r="G79"/>
  <c r="H79"/>
  <c r="B298"/>
  <c r="A298"/>
  <c r="D298"/>
  <c r="E298"/>
  <c r="F298"/>
  <c r="G298"/>
  <c r="H298"/>
  <c r="B174"/>
  <c r="A174"/>
  <c r="D174"/>
  <c r="E174"/>
  <c r="F174"/>
  <c r="G174"/>
  <c r="H174"/>
  <c r="B183"/>
  <c r="A183"/>
  <c r="D183"/>
  <c r="E183"/>
  <c r="F183"/>
  <c r="G183"/>
  <c r="H183"/>
  <c r="B334"/>
  <c r="A334"/>
  <c r="D334"/>
  <c r="E334"/>
  <c r="F334"/>
  <c r="G334"/>
  <c r="H334"/>
  <c r="B53"/>
  <c r="A53"/>
  <c r="D53"/>
  <c r="E53"/>
  <c r="F53"/>
  <c r="G53"/>
  <c r="H53"/>
  <c r="B191"/>
  <c r="A191"/>
  <c r="D191"/>
  <c r="E191"/>
  <c r="F191"/>
  <c r="G191"/>
  <c r="H191"/>
  <c r="B258"/>
  <c r="A258"/>
  <c r="D258"/>
  <c r="E258"/>
  <c r="F258"/>
  <c r="G258"/>
  <c r="H258"/>
  <c r="B127"/>
  <c r="A127"/>
  <c r="D127"/>
  <c r="E127"/>
  <c r="F127"/>
  <c r="G127"/>
  <c r="H127"/>
  <c r="B299"/>
  <c r="A299"/>
  <c r="D299"/>
  <c r="E299"/>
  <c r="F299"/>
  <c r="G299"/>
  <c r="H299"/>
  <c r="B192"/>
  <c r="A192"/>
  <c r="D192"/>
  <c r="E192"/>
  <c r="F192"/>
  <c r="G192"/>
  <c r="H192"/>
  <c r="B99"/>
  <c r="A99"/>
  <c r="D99"/>
  <c r="E99"/>
  <c r="F99"/>
  <c r="G99"/>
  <c r="H99"/>
  <c r="B176"/>
  <c r="A176"/>
  <c r="D176"/>
  <c r="E176"/>
  <c r="F176"/>
  <c r="G176"/>
  <c r="H176"/>
  <c r="B172"/>
  <c r="A172"/>
  <c r="D172"/>
  <c r="E172"/>
  <c r="F172"/>
  <c r="G172"/>
  <c r="H172"/>
  <c r="B63"/>
  <c r="A63"/>
  <c r="D63"/>
  <c r="E63"/>
  <c r="F63"/>
  <c r="G63"/>
  <c r="H63"/>
  <c r="B330"/>
  <c r="A330"/>
  <c r="D330"/>
  <c r="E330"/>
  <c r="F330"/>
  <c r="G330"/>
  <c r="H330"/>
  <c r="B265"/>
  <c r="A265"/>
  <c r="D265"/>
  <c r="E265"/>
  <c r="F265"/>
  <c r="G265"/>
  <c r="H265"/>
  <c r="B257"/>
  <c r="A257"/>
  <c r="D257"/>
  <c r="E257"/>
  <c r="F257"/>
  <c r="G257"/>
  <c r="H257"/>
  <c r="B309"/>
  <c r="A309"/>
  <c r="D309"/>
  <c r="E309"/>
  <c r="F309"/>
  <c r="G309"/>
  <c r="H309"/>
  <c r="B203"/>
  <c r="A203"/>
  <c r="D203"/>
  <c r="E203"/>
  <c r="F203"/>
  <c r="G203"/>
  <c r="H203"/>
  <c r="B264"/>
  <c r="A264"/>
  <c r="D264"/>
  <c r="E264"/>
  <c r="F264"/>
  <c r="G264"/>
  <c r="H264"/>
  <c r="B118"/>
  <c r="A118"/>
  <c r="D118"/>
  <c r="E118"/>
  <c r="F118"/>
  <c r="G118"/>
  <c r="H118"/>
  <c r="B249"/>
  <c r="A249"/>
  <c r="D249"/>
  <c r="E249"/>
  <c r="F249"/>
  <c r="G249"/>
  <c r="H249"/>
  <c r="B198"/>
  <c r="A198"/>
  <c r="D198"/>
  <c r="E198"/>
  <c r="F198"/>
  <c r="G198"/>
  <c r="H198"/>
  <c r="B165"/>
  <c r="A165"/>
  <c r="D165"/>
  <c r="E165"/>
  <c r="F165"/>
  <c r="G165"/>
  <c r="H165"/>
  <c r="B235"/>
  <c r="A235"/>
  <c r="D235"/>
  <c r="E235"/>
  <c r="F235"/>
  <c r="G235"/>
  <c r="H235"/>
  <c r="B210"/>
  <c r="A210"/>
  <c r="D210"/>
  <c r="E210"/>
  <c r="F210"/>
  <c r="G210"/>
  <c r="H210"/>
  <c r="B201"/>
  <c r="A201"/>
  <c r="D201"/>
  <c r="E201"/>
  <c r="F201"/>
  <c r="G201"/>
  <c r="H201"/>
  <c r="B204"/>
  <c r="A204"/>
  <c r="D204"/>
  <c r="E204"/>
  <c r="F204"/>
  <c r="G204"/>
  <c r="H204"/>
  <c r="B199"/>
  <c r="A199"/>
  <c r="D199"/>
  <c r="E199"/>
  <c r="F199"/>
  <c r="G199"/>
  <c r="H199"/>
  <c r="B189"/>
  <c r="A189"/>
  <c r="D189"/>
  <c r="E189"/>
  <c r="F189"/>
  <c r="G189"/>
  <c r="H189"/>
  <c r="B135"/>
  <c r="A135"/>
  <c r="D135"/>
  <c r="E135"/>
  <c r="F135"/>
  <c r="G135"/>
  <c r="H135"/>
  <c r="B169"/>
  <c r="A169"/>
  <c r="D169"/>
  <c r="E169"/>
  <c r="F169"/>
  <c r="G169"/>
  <c r="H169"/>
  <c r="B274"/>
  <c r="A274"/>
  <c r="D274"/>
  <c r="E274"/>
  <c r="F274"/>
  <c r="G274"/>
  <c r="H274"/>
  <c r="B87"/>
  <c r="A87"/>
  <c r="D87"/>
  <c r="E87"/>
  <c r="F87"/>
  <c r="G87"/>
  <c r="H87"/>
  <c r="B197"/>
  <c r="A197"/>
  <c r="D197"/>
  <c r="E197"/>
  <c r="F197"/>
  <c r="G197"/>
  <c r="H197"/>
  <c r="B19"/>
  <c r="A19"/>
  <c r="D19"/>
  <c r="E19"/>
  <c r="F19"/>
  <c r="G19"/>
  <c r="H19"/>
  <c r="B256"/>
  <c r="A256"/>
  <c r="D256"/>
  <c r="E256"/>
  <c r="F256"/>
  <c r="G256"/>
  <c r="H256"/>
  <c r="B242"/>
  <c r="A242"/>
  <c r="D242"/>
  <c r="E242"/>
  <c r="F242"/>
  <c r="G242"/>
  <c r="H242"/>
  <c r="B195"/>
  <c r="A195"/>
  <c r="D195"/>
  <c r="E195"/>
  <c r="F195"/>
  <c r="G195"/>
  <c r="H195"/>
  <c r="B76"/>
  <c r="A76"/>
  <c r="D76"/>
  <c r="E76"/>
  <c r="F76"/>
  <c r="G76"/>
  <c r="H76"/>
  <c r="B349"/>
  <c r="A349"/>
  <c r="D349"/>
  <c r="E349"/>
  <c r="F349"/>
  <c r="G349"/>
  <c r="H349"/>
  <c r="B305"/>
  <c r="A305"/>
  <c r="D305"/>
  <c r="E305"/>
  <c r="F305"/>
  <c r="G305"/>
  <c r="H305"/>
  <c r="B212"/>
  <c r="A212"/>
  <c r="D212"/>
  <c r="E212"/>
  <c r="F212"/>
  <c r="G212"/>
  <c r="H212"/>
  <c r="B2"/>
  <c r="D2"/>
  <c r="E2"/>
  <c r="F2"/>
  <c r="H2"/>
  <c r="B69"/>
  <c r="A69"/>
  <c r="D69"/>
  <c r="E69"/>
  <c r="F69"/>
  <c r="G69"/>
  <c r="H69"/>
  <c r="B120"/>
  <c r="A120"/>
  <c r="D120"/>
  <c r="E120"/>
  <c r="F120"/>
  <c r="G120"/>
  <c r="H120"/>
  <c r="B181"/>
  <c r="A181"/>
  <c r="D181"/>
  <c r="E181"/>
  <c r="F181"/>
  <c r="G181"/>
  <c r="H181"/>
  <c r="B160"/>
  <c r="A160"/>
  <c r="D160"/>
  <c r="E160"/>
  <c r="F160"/>
  <c r="G160"/>
  <c r="H160"/>
  <c r="B107"/>
  <c r="A107"/>
  <c r="D107"/>
  <c r="E107"/>
  <c r="F107"/>
  <c r="G107"/>
  <c r="H107"/>
  <c r="B49"/>
  <c r="A49"/>
  <c r="D49"/>
  <c r="E49"/>
  <c r="F49"/>
  <c r="G49"/>
  <c r="H49"/>
  <c r="B136"/>
  <c r="A136"/>
  <c r="D136"/>
  <c r="E136"/>
  <c r="F136"/>
  <c r="G136"/>
  <c r="H136"/>
  <c r="B42"/>
  <c r="A42"/>
  <c r="D42"/>
  <c r="E42"/>
  <c r="F42"/>
  <c r="G42"/>
  <c r="H42"/>
  <c r="B325"/>
  <c r="A325"/>
  <c r="D325"/>
  <c r="E325"/>
  <c r="F325"/>
  <c r="G325"/>
  <c r="H325"/>
  <c r="B234"/>
  <c r="A234"/>
  <c r="D234"/>
  <c r="E234"/>
  <c r="F234"/>
  <c r="G234"/>
  <c r="H234"/>
  <c r="B23"/>
  <c r="A23"/>
  <c r="D23"/>
  <c r="E23"/>
  <c r="F23"/>
  <c r="G23"/>
  <c r="H23"/>
  <c r="B315"/>
  <c r="A315"/>
  <c r="D315"/>
  <c r="E315"/>
  <c r="F315"/>
  <c r="G315"/>
  <c r="H315"/>
  <c r="B291"/>
  <c r="A291"/>
  <c r="D291"/>
  <c r="E291"/>
  <c r="F291"/>
  <c r="G291"/>
  <c r="H291"/>
  <c r="B88"/>
  <c r="A88"/>
  <c r="D88"/>
  <c r="E88"/>
  <c r="F88"/>
  <c r="G88"/>
  <c r="H88"/>
  <c r="B297"/>
  <c r="A297"/>
  <c r="D297"/>
  <c r="E297"/>
  <c r="F297"/>
  <c r="G297"/>
  <c r="H297"/>
  <c r="B228"/>
  <c r="A228"/>
  <c r="D228"/>
  <c r="E228"/>
  <c r="F228"/>
  <c r="G228"/>
  <c r="H228"/>
  <c r="B244"/>
  <c r="A244"/>
  <c r="D244"/>
  <c r="E244"/>
  <c r="F244"/>
  <c r="G244"/>
  <c r="H244"/>
  <c r="B200"/>
  <c r="A200"/>
  <c r="D200"/>
  <c r="E200"/>
  <c r="F200"/>
  <c r="G200"/>
  <c r="H200"/>
  <c r="B307"/>
  <c r="A307"/>
  <c r="D307"/>
  <c r="E307"/>
  <c r="F307"/>
  <c r="G307"/>
  <c r="H307"/>
  <c r="B104"/>
  <c r="A104"/>
  <c r="D104"/>
  <c r="E104"/>
  <c r="F104"/>
  <c r="G104"/>
  <c r="H104"/>
  <c r="B193"/>
  <c r="A193"/>
  <c r="D193"/>
  <c r="E193"/>
  <c r="F193"/>
  <c r="G193"/>
  <c r="H193"/>
  <c r="B86"/>
  <c r="A86"/>
  <c r="D86"/>
  <c r="E86"/>
  <c r="F86"/>
  <c r="G86"/>
  <c r="H86"/>
  <c r="B29"/>
  <c r="A29"/>
  <c r="D29"/>
  <c r="E29"/>
  <c r="F29"/>
  <c r="G29"/>
  <c r="H29"/>
  <c r="B335"/>
  <c r="A335"/>
  <c r="D335"/>
  <c r="E335"/>
  <c r="F335"/>
  <c r="G335"/>
  <c r="H335"/>
  <c r="B313"/>
  <c r="A313"/>
  <c r="D313"/>
  <c r="E313"/>
  <c r="F313"/>
  <c r="G313"/>
  <c r="H313"/>
  <c r="B220"/>
  <c r="A220"/>
  <c r="D220"/>
  <c r="E220"/>
  <c r="F220"/>
  <c r="G220"/>
  <c r="H220"/>
  <c r="B288"/>
  <c r="A288"/>
  <c r="D288"/>
  <c r="E288"/>
  <c r="F288"/>
  <c r="G288"/>
  <c r="H288"/>
  <c r="B67"/>
  <c r="A67"/>
  <c r="D67"/>
  <c r="E67"/>
  <c r="F67"/>
  <c r="G67"/>
  <c r="H67"/>
  <c r="B113"/>
  <c r="A113"/>
  <c r="D113"/>
  <c r="E113"/>
  <c r="F113"/>
  <c r="G113"/>
  <c r="H113"/>
  <c r="B232"/>
  <c r="A232"/>
  <c r="D232"/>
  <c r="E232"/>
  <c r="F232"/>
  <c r="G232"/>
  <c r="H232"/>
  <c r="B268"/>
  <c r="A268"/>
  <c r="D268"/>
  <c r="E268"/>
  <c r="F268"/>
  <c r="G268"/>
  <c r="H268"/>
  <c r="B339"/>
  <c r="A339"/>
  <c r="D339"/>
  <c r="E339"/>
  <c r="F339"/>
  <c r="G339"/>
  <c r="H339"/>
  <c r="B337"/>
  <c r="A337"/>
  <c r="D337"/>
  <c r="E337"/>
  <c r="F337"/>
  <c r="G337"/>
  <c r="H337"/>
  <c r="B167"/>
  <c r="A167"/>
  <c r="D167"/>
  <c r="E167"/>
  <c r="F167"/>
  <c r="G167"/>
  <c r="H167"/>
  <c r="B78"/>
  <c r="A78"/>
  <c r="D78"/>
  <c r="E78"/>
  <c r="F78"/>
  <c r="G78"/>
  <c r="H78"/>
  <c r="B146"/>
  <c r="A146"/>
  <c r="D146"/>
  <c r="E146"/>
  <c r="F146"/>
  <c r="G146"/>
  <c r="H146"/>
  <c r="B331"/>
  <c r="A331"/>
  <c r="D331"/>
  <c r="E331"/>
  <c r="F331"/>
  <c r="G331"/>
  <c r="H331"/>
  <c r="B44"/>
  <c r="A44"/>
  <c r="D44"/>
  <c r="E44"/>
  <c r="F44"/>
  <c r="G44"/>
  <c r="H44"/>
  <c r="B271"/>
  <c r="A271"/>
  <c r="D271"/>
  <c r="E271"/>
  <c r="F271"/>
  <c r="G271"/>
  <c r="H271"/>
  <c r="B157"/>
  <c r="A157"/>
  <c r="D157"/>
  <c r="E157"/>
  <c r="F157"/>
  <c r="G157"/>
  <c r="H157"/>
  <c r="B148"/>
  <c r="A148"/>
  <c r="D148"/>
  <c r="E148"/>
  <c r="F148"/>
  <c r="G148"/>
  <c r="H148"/>
  <c r="B74"/>
  <c r="A74"/>
  <c r="D74"/>
  <c r="E74"/>
  <c r="F74"/>
  <c r="G74"/>
  <c r="H74"/>
  <c r="B308"/>
  <c r="A308"/>
  <c r="D308"/>
  <c r="E308"/>
  <c r="F308"/>
  <c r="G308"/>
  <c r="H308"/>
  <c r="B239"/>
  <c r="A239"/>
  <c r="D239"/>
  <c r="E239"/>
  <c r="F239"/>
  <c r="G239"/>
  <c r="H239"/>
  <c r="B190"/>
  <c r="A190"/>
  <c r="D190"/>
  <c r="E190"/>
  <c r="F190"/>
  <c r="G190"/>
  <c r="H190"/>
  <c r="B62"/>
  <c r="A62"/>
  <c r="D62"/>
  <c r="E62"/>
  <c r="F62"/>
  <c r="G62"/>
  <c r="H62"/>
  <c r="B170"/>
  <c r="A170"/>
  <c r="D170"/>
  <c r="E170"/>
  <c r="F170"/>
  <c r="G170"/>
  <c r="H170"/>
  <c r="B32"/>
  <c r="A32"/>
  <c r="D32"/>
  <c r="E32"/>
  <c r="F32"/>
  <c r="G32"/>
  <c r="H32"/>
  <c r="B260"/>
  <c r="A260"/>
  <c r="D260"/>
  <c r="E260"/>
  <c r="F260"/>
  <c r="G260"/>
  <c r="H260"/>
  <c r="B276"/>
  <c r="A276"/>
  <c r="D276"/>
  <c r="E276"/>
  <c r="F276"/>
  <c r="G276"/>
  <c r="H276"/>
  <c r="B294"/>
  <c r="A294"/>
  <c r="D294"/>
  <c r="E294"/>
  <c r="F294"/>
  <c r="G294"/>
  <c r="H294"/>
  <c r="B209"/>
  <c r="A209"/>
  <c r="D209"/>
  <c r="E209"/>
  <c r="F209"/>
  <c r="G209"/>
  <c r="H209"/>
  <c r="B233"/>
  <c r="A233"/>
  <c r="E233"/>
  <c r="F233"/>
  <c r="G233"/>
  <c r="H233"/>
  <c r="B77"/>
  <c r="A77"/>
  <c r="D77"/>
  <c r="E77"/>
  <c r="F77"/>
  <c r="G77"/>
  <c r="H77"/>
  <c r="B251"/>
  <c r="A251"/>
  <c r="D251"/>
  <c r="E251"/>
  <c r="F251"/>
  <c r="G251"/>
  <c r="H251"/>
  <c r="B103"/>
  <c r="A103"/>
  <c r="D103"/>
  <c r="E103"/>
  <c r="F103"/>
  <c r="G103"/>
  <c r="H103"/>
  <c r="B332"/>
  <c r="A332"/>
  <c r="D332"/>
  <c r="E332"/>
  <c r="F332"/>
  <c r="G332"/>
  <c r="H332"/>
  <c r="B247"/>
  <c r="A247"/>
  <c r="D247"/>
  <c r="E247"/>
  <c r="F247"/>
  <c r="G247"/>
  <c r="H247"/>
  <c r="B164"/>
  <c r="A164"/>
  <c r="D164"/>
  <c r="E164"/>
  <c r="F164"/>
  <c r="G164"/>
  <c r="H164"/>
  <c r="B218"/>
  <c r="A218"/>
  <c r="D218"/>
  <c r="E218"/>
  <c r="F218"/>
  <c r="G218"/>
  <c r="H218"/>
  <c r="B175"/>
  <c r="A175"/>
  <c r="D175"/>
  <c r="E175"/>
  <c r="F175"/>
  <c r="G175"/>
  <c r="H175"/>
  <c r="B238"/>
  <c r="A238"/>
  <c r="D238"/>
  <c r="E238"/>
  <c r="F238"/>
  <c r="G238"/>
  <c r="H238"/>
  <c r="B222"/>
  <c r="A222"/>
  <c r="D222"/>
  <c r="E222"/>
  <c r="F222"/>
  <c r="G222"/>
  <c r="H222"/>
  <c r="B18"/>
  <c r="A18"/>
  <c r="D18"/>
  <c r="E18"/>
  <c r="F18"/>
  <c r="G18"/>
  <c r="H18"/>
  <c r="B84"/>
  <c r="A84"/>
  <c r="D84"/>
  <c r="E84"/>
  <c r="F84"/>
  <c r="G84"/>
  <c r="H84"/>
  <c r="B153"/>
  <c r="A153"/>
  <c r="D153"/>
  <c r="E153"/>
  <c r="F153"/>
  <c r="G153"/>
  <c r="H153"/>
  <c r="B141"/>
  <c r="A141"/>
  <c r="D141"/>
  <c r="E141"/>
  <c r="F141"/>
  <c r="G141"/>
  <c r="H141"/>
  <c r="B310"/>
  <c r="A310"/>
  <c r="D310"/>
  <c r="E310"/>
  <c r="F310"/>
  <c r="G310"/>
  <c r="H310"/>
  <c r="B290"/>
  <c r="A290"/>
  <c r="D290"/>
  <c r="E290"/>
  <c r="F290"/>
  <c r="G290"/>
  <c r="H290"/>
  <c r="B132"/>
  <c r="A132"/>
  <c r="D132"/>
  <c r="E132"/>
  <c r="F132"/>
  <c r="G132"/>
  <c r="H132"/>
  <c r="B39"/>
  <c r="A39"/>
  <c r="D39"/>
  <c r="E39"/>
  <c r="F39"/>
  <c r="G39"/>
  <c r="H39"/>
  <c r="B38"/>
  <c r="A38"/>
  <c r="D38"/>
  <c r="E38"/>
  <c r="F38"/>
  <c r="G38"/>
  <c r="H38"/>
  <c r="B6"/>
  <c r="A6"/>
  <c r="D6"/>
  <c r="E6"/>
  <c r="F6"/>
  <c r="G6"/>
  <c r="H6"/>
  <c r="B97"/>
  <c r="A97"/>
  <c r="D97"/>
  <c r="E97"/>
  <c r="F97"/>
  <c r="G97"/>
  <c r="H97"/>
  <c r="B47"/>
  <c r="A47"/>
  <c r="D47"/>
  <c r="E47"/>
  <c r="F47"/>
  <c r="G47"/>
  <c r="H47"/>
  <c r="B173"/>
  <c r="A173"/>
  <c r="D173"/>
  <c r="E173"/>
  <c r="F173"/>
  <c r="G173"/>
  <c r="H173"/>
  <c r="B27"/>
  <c r="A27"/>
  <c r="D27"/>
  <c r="E27"/>
  <c r="F27"/>
  <c r="G27"/>
  <c r="H27"/>
  <c r="B321"/>
  <c r="A321"/>
  <c r="D321"/>
  <c r="E321"/>
  <c r="F321"/>
  <c r="G321"/>
  <c r="H321"/>
  <c r="B318"/>
  <c r="A318"/>
  <c r="D318"/>
  <c r="E318"/>
  <c r="F318"/>
  <c r="G318"/>
  <c r="H318"/>
  <c r="B319"/>
  <c r="A319"/>
  <c r="D319"/>
  <c r="E319"/>
  <c r="F319"/>
  <c r="G319"/>
  <c r="H319"/>
  <c r="B284"/>
  <c r="A284"/>
  <c r="D284"/>
  <c r="E284"/>
  <c r="F284"/>
  <c r="G284"/>
  <c r="H284"/>
  <c r="B166"/>
  <c r="A166"/>
  <c r="D166"/>
  <c r="E166"/>
  <c r="F166"/>
  <c r="G166"/>
  <c r="H166"/>
  <c r="B81"/>
  <c r="A81"/>
  <c r="D81"/>
  <c r="E81"/>
  <c r="F81"/>
  <c r="G81"/>
  <c r="H81"/>
  <c r="B187"/>
  <c r="A187"/>
  <c r="D187"/>
  <c r="E187"/>
  <c r="F187"/>
  <c r="G187"/>
  <c r="H187"/>
  <c r="B295"/>
  <c r="A295"/>
  <c r="D295"/>
  <c r="E295"/>
  <c r="F295"/>
  <c r="G295"/>
  <c r="H295"/>
  <c r="B302"/>
  <c r="A302"/>
  <c r="D302"/>
  <c r="E302"/>
  <c r="F302"/>
  <c r="G302"/>
  <c r="H302"/>
</calcChain>
</file>

<file path=xl/sharedStrings.xml><?xml version="1.0" encoding="utf-8"?>
<sst xmlns="http://schemas.openxmlformats.org/spreadsheetml/2006/main" count="1962" uniqueCount="1030">
  <si>
    <t xml:space="preserve">Michèle HECQUET </t>
  </si>
  <si>
    <r>
      <t xml:space="preserve">20 </t>
    </r>
    <r>
      <rPr>
        <sz val="8"/>
        <color theme="1"/>
        <rFont val="Arial"/>
        <family val="2"/>
      </rPr>
      <t xml:space="preserve">(1998) </t>
    </r>
  </si>
  <si>
    <t xml:space="preserve">À la table de George Sand </t>
  </si>
  <si>
    <t>Collectif</t>
  </si>
  <si>
    <t>Christiane SMEETS-SAND, Georges LUBIN, M-C, et D, CLÉMENT</t>
  </si>
  <si>
    <t xml:space="preserve">Flammarion, Paris </t>
  </si>
  <si>
    <t xml:space="preserve">non signé </t>
  </si>
  <si>
    <r>
      <t xml:space="preserve">8 </t>
    </r>
    <r>
      <rPr>
        <sz val="8"/>
        <color theme="1"/>
        <rFont val="Arial"/>
        <family val="2"/>
      </rPr>
      <t>(1987)</t>
    </r>
  </si>
  <si>
    <t>41 &amp; 42</t>
  </si>
  <si>
    <t xml:space="preserve">À Nohant, chez la dame… </t>
  </si>
  <si>
    <t xml:space="preserve">Horvath, 42300 Roanne </t>
  </si>
  <si>
    <t xml:space="preserve">Georges LUBIN </t>
  </si>
  <si>
    <r>
      <t xml:space="preserve">5 </t>
    </r>
    <r>
      <rPr>
        <sz val="8"/>
        <color theme="1"/>
        <rFont val="Arial"/>
        <family val="2"/>
      </rPr>
      <t xml:space="preserve">(1984) </t>
    </r>
  </si>
  <si>
    <t xml:space="preserve">Adriani </t>
  </si>
  <si>
    <t xml:space="preserve">George SAND </t>
  </si>
  <si>
    <t xml:space="preserve">Huguette BOUCHARDEAU </t>
  </si>
  <si>
    <t xml:space="preserve">Glénat, Grenoble, coll. De l'Aurore </t>
  </si>
  <si>
    <t xml:space="preserve">Nathalie ABDELAZIZ </t>
  </si>
  <si>
    <r>
      <t xml:space="preserve">14 </t>
    </r>
    <r>
      <rPr>
        <sz val="8"/>
        <color theme="1"/>
        <rFont val="Arial"/>
        <family val="2"/>
      </rPr>
      <t xml:space="preserve">(1993) </t>
    </r>
  </si>
  <si>
    <t xml:space="preserve">Albine Fiori </t>
  </si>
  <si>
    <t xml:space="preserve">Aline ALQUIER </t>
  </si>
  <si>
    <t xml:space="preserve">Du Lérot, 16140 Tusson </t>
  </si>
  <si>
    <t>Alexandre Manceau, Le dernier amour de George Sand</t>
  </si>
  <si>
    <t xml:space="preserve">Christian Pirot, 37100 St-Cyr-sur-Loire </t>
  </si>
  <si>
    <r>
      <t xml:space="preserve">24 </t>
    </r>
    <r>
      <rPr>
        <sz val="8"/>
        <color theme="1"/>
        <rFont val="Arial"/>
        <family val="2"/>
      </rPr>
      <t xml:space="preserve">(2002) </t>
    </r>
  </si>
  <si>
    <t xml:space="preserve">Alfred de Musset </t>
  </si>
  <si>
    <t xml:space="preserve">Flammarion, Paris coll. "Grandes biographies" </t>
  </si>
  <si>
    <t xml:space="preserve">Pierrette TERRIÈRE </t>
  </si>
  <si>
    <r>
      <t xml:space="preserve">23 </t>
    </r>
    <r>
      <rPr>
        <sz val="8"/>
        <color theme="1"/>
        <rFont val="Arial"/>
        <family val="2"/>
      </rPr>
      <t xml:space="preserve">(2001) </t>
    </r>
  </si>
  <si>
    <t xml:space="preserve">André </t>
  </si>
  <si>
    <t>Huguette BURINE, Michel GILLOT</t>
  </si>
  <si>
    <t xml:space="preserve">Éditions de l'Aurore, 38240 Meylan </t>
  </si>
  <si>
    <r>
      <t xml:space="preserve">8 </t>
    </r>
    <r>
      <rPr>
        <sz val="8"/>
        <color theme="1"/>
        <rFont val="Arial"/>
        <family val="2"/>
      </rPr>
      <t xml:space="preserve">(1987) </t>
    </r>
  </si>
  <si>
    <t>Liliane LASCOUX</t>
  </si>
  <si>
    <t>Honoré Champion, Paris, coll. "Œuvres complètes de George Sand", vol. 6 (1835)</t>
  </si>
  <si>
    <t xml:space="preserve">Chiyo SAKAMOTO </t>
  </si>
  <si>
    <r>
      <t xml:space="preserve">34 </t>
    </r>
    <r>
      <rPr>
        <sz val="8"/>
        <color theme="1"/>
        <rFont val="Arial"/>
        <family val="2"/>
      </rPr>
      <t xml:space="preserve">(2012) </t>
    </r>
  </si>
  <si>
    <t>Années (Les) de formation de Jules Vallès 1845-1867, Histoire d'une génération</t>
  </si>
  <si>
    <t xml:space="preserve">Roger BELLET </t>
  </si>
  <si>
    <t xml:space="preserve">L'Harmattan, Paris </t>
  </si>
  <si>
    <t xml:space="preserve">Antonia </t>
  </si>
  <si>
    <t xml:space="preserve">Martine REID </t>
  </si>
  <si>
    <t>Actes Sud, Arles, coll."Babel"</t>
  </si>
  <si>
    <t>Regina BOCHENEK-FRANCZAKOVA</t>
  </si>
  <si>
    <r>
      <t xml:space="preserve">25 </t>
    </r>
    <r>
      <rPr>
        <sz val="8"/>
        <color theme="1"/>
        <rFont val="Arial"/>
        <family val="2"/>
      </rPr>
      <t xml:space="preserve">(2003) </t>
    </r>
  </si>
  <si>
    <t xml:space="preserve">Appelez-moi George… Les feuilletons de "Point de Mire" </t>
  </si>
  <si>
    <t xml:space="preserve">LABOR, RTBF (Radio-Télévision Belge Francophone) </t>
  </si>
  <si>
    <t xml:space="preserve">Aurore et George </t>
  </si>
  <si>
    <t xml:space="preserve">Diane DE MARGERIE </t>
  </si>
  <si>
    <t xml:space="preserve">Albin Michel, Paris </t>
  </si>
  <si>
    <t>Christine CHAMBAZBERTRAND</t>
  </si>
  <si>
    <r>
      <t xml:space="preserve">27 </t>
    </r>
    <r>
      <rPr>
        <sz val="8"/>
        <color theme="1"/>
        <rFont val="Arial"/>
        <family val="2"/>
      </rPr>
      <t xml:space="preserve">(2005) </t>
    </r>
  </si>
  <si>
    <t>Avez-vous lu George Sand ?</t>
  </si>
  <si>
    <t xml:space="preserve">Lancosme-Multimedia, 36500 Vendoeuvres </t>
  </si>
  <si>
    <t xml:space="preserve">Anne CHEVEREAU </t>
  </si>
  <si>
    <r>
      <t xml:space="preserve">26 </t>
    </r>
    <r>
      <rPr>
        <sz val="8"/>
        <color theme="1"/>
        <rFont val="Arial"/>
        <family val="2"/>
      </rPr>
      <t xml:space="preserve">(2004) </t>
    </r>
  </si>
  <si>
    <t>Beaux Messieurs (Les) de Bois-Doré (2 vol,)</t>
  </si>
  <si>
    <t xml:space="preserve">René BOURGEOIS </t>
  </si>
  <si>
    <t xml:space="preserve">Madeleine PINON </t>
  </si>
  <si>
    <r>
      <t xml:space="preserve">12 </t>
    </r>
    <r>
      <rPr>
        <sz val="8"/>
        <color theme="1"/>
        <rFont val="Arial"/>
        <family val="2"/>
      </rPr>
      <t xml:space="preserve">(1991) </t>
    </r>
  </si>
  <si>
    <t xml:space="preserve">Bicentenaire George Sand, Hommage varois </t>
  </si>
  <si>
    <t xml:space="preserve">Collectif </t>
  </si>
  <si>
    <t xml:space="preserve">Pascal CASANOVA </t>
  </si>
  <si>
    <t xml:space="preserve">Alamo, Toulon </t>
  </si>
  <si>
    <r>
      <t xml:space="preserve">28 </t>
    </r>
    <r>
      <rPr>
        <sz val="8"/>
        <color theme="1"/>
        <rFont val="Arial"/>
        <family val="2"/>
      </rPr>
      <t xml:space="preserve">(2006) </t>
    </r>
  </si>
  <si>
    <t xml:space="preserve">Callirhoé </t>
  </si>
  <si>
    <t xml:space="preserve">Claire LE GUILLOU </t>
  </si>
  <si>
    <t xml:space="preserve">Les Ardents Éditeurs, 87000 Limoges </t>
  </si>
  <si>
    <r>
      <t xml:space="preserve">32 </t>
    </r>
    <r>
      <rPr>
        <sz val="8"/>
        <color theme="1"/>
        <rFont val="Arial"/>
        <family val="2"/>
      </rPr>
      <t xml:space="preserve">(2010) </t>
    </r>
  </si>
  <si>
    <t xml:space="preserve">Champfleury - George Sand, Du réalisme, Correspondance </t>
  </si>
  <si>
    <t xml:space="preserve">Luce ABÉLÈS </t>
  </si>
  <si>
    <t xml:space="preserve">Éditions des Cendres, Paris </t>
  </si>
  <si>
    <t xml:space="preserve">Chartreuse (La) de Valldemosa, George Sand et Chopin à Majorque </t>
  </si>
  <si>
    <t xml:space="preserve">Payot &amp; Rivages, Paris </t>
  </si>
  <si>
    <t xml:space="preserve">Jeannine TAUVERON </t>
  </si>
  <si>
    <r>
      <t xml:space="preserve">21 </t>
    </r>
    <r>
      <rPr>
        <sz val="8"/>
        <color theme="1"/>
        <rFont val="Arial"/>
        <family val="2"/>
      </rPr>
      <t xml:space="preserve">(1999) </t>
    </r>
  </si>
  <si>
    <t xml:space="preserve">Château (Le) de la chimère </t>
  </si>
  <si>
    <t xml:space="preserve">De Borée, « Terre de poche», 63200 Riom </t>
  </si>
  <si>
    <t xml:space="preserve">Château (Le) des Désertes </t>
  </si>
  <si>
    <t>Joseph-Marc BAILBÉ</t>
  </si>
  <si>
    <t xml:space="preserve"> Éditions de l'Aurore, 38240 Meylan </t>
  </si>
  <si>
    <r>
      <t xml:space="preserve">6 </t>
    </r>
    <r>
      <rPr>
        <sz val="8"/>
        <color theme="1"/>
        <rFont val="Arial"/>
        <family val="2"/>
      </rPr>
      <t xml:space="preserve">(1985) </t>
    </r>
  </si>
  <si>
    <t xml:space="preserve">Châtre (La) et la Vallée Noire </t>
  </si>
  <si>
    <t xml:space="preserve">Lucien Souny, 87260 Saint-Paul </t>
  </si>
  <si>
    <t xml:space="preserve">1900 (?) </t>
  </si>
  <si>
    <r>
      <t xml:space="preserve">7 </t>
    </r>
    <r>
      <rPr>
        <sz val="8"/>
        <color theme="1"/>
        <rFont val="Arial"/>
        <family val="2"/>
      </rPr>
      <t xml:space="preserve">(1986) </t>
    </r>
  </si>
  <si>
    <t xml:space="preserve">Chêne parlant (Le) </t>
  </si>
  <si>
    <t xml:space="preserve">Francis LACASSIN </t>
  </si>
  <si>
    <t xml:space="preserve">U.G.E. (Union Générale d'Éditions), Paris </t>
  </si>
  <si>
    <r>
      <t xml:space="preserve">2 </t>
    </r>
    <r>
      <rPr>
        <sz val="8"/>
        <color theme="1"/>
        <rFont val="Arial"/>
        <family val="2"/>
      </rPr>
      <t xml:space="preserve">(1981) </t>
    </r>
  </si>
  <si>
    <t xml:space="preserve">Chère George Sand </t>
  </si>
  <si>
    <t xml:space="preserve">Jean CHALON </t>
  </si>
  <si>
    <t xml:space="preserve">Flammarion, Paris, coll. "Grandes biographies" </t>
  </si>
  <si>
    <t xml:space="preserve">Jean COURRIER </t>
  </si>
  <si>
    <t>Chopin</t>
  </si>
  <si>
    <t xml:space="preserve">Perrin, Paris </t>
  </si>
  <si>
    <t xml:space="preserve">Marie-Paule RAMBEAU </t>
  </si>
  <si>
    <r>
      <t xml:space="preserve">Chopin </t>
    </r>
    <r>
      <rPr>
        <sz val="8"/>
        <color theme="1"/>
        <rFont val="Arial"/>
        <family val="2"/>
      </rPr>
      <t xml:space="preserve">(traduit du Polonais) </t>
    </r>
  </si>
  <si>
    <t xml:space="preserve">Fayard, Paris </t>
  </si>
  <si>
    <r>
      <t xml:space="preserve">18 </t>
    </r>
    <r>
      <rPr>
        <sz val="8"/>
        <color theme="1"/>
        <rFont val="Arial"/>
        <family val="2"/>
      </rPr>
      <t xml:space="preserve">(1996) </t>
    </r>
  </si>
  <si>
    <r>
      <t xml:space="preserve">Chopin chez George Sand à Nohant </t>
    </r>
    <r>
      <rPr>
        <sz val="8"/>
        <color theme="1"/>
        <rFont val="Arial"/>
        <family val="2"/>
      </rPr>
      <t xml:space="preserve">(réédition) </t>
    </r>
  </si>
  <si>
    <t xml:space="preserve">chez l'auteur, Le Pin, 36200 Argenton-sur-Creuse </t>
  </si>
  <si>
    <r>
      <t xml:space="preserve">10 </t>
    </r>
    <r>
      <rPr>
        <sz val="8"/>
        <color theme="1"/>
        <rFont val="Arial"/>
        <family val="2"/>
      </rPr>
      <t xml:space="preserve">(1989) </t>
    </r>
  </si>
  <si>
    <t xml:space="preserve">Chopin dans la vie et dans l'œuvre de George Sand </t>
  </si>
  <si>
    <t xml:space="preserve">Les Belles lettres, Paris </t>
  </si>
  <si>
    <t xml:space="preserve">Chopin, L'enchanteur autoritaire </t>
  </si>
  <si>
    <t xml:space="preserve">L'Harmattan, Paris, coll. "Univers musical" </t>
  </si>
  <si>
    <t xml:space="preserve">Thierry BODIN </t>
  </si>
  <si>
    <r>
      <t xml:space="preserve">29 </t>
    </r>
    <r>
      <rPr>
        <sz val="8"/>
        <color theme="1"/>
        <rFont val="Arial"/>
        <family val="2"/>
      </rPr>
      <t xml:space="preserve">(2007) </t>
    </r>
  </si>
  <si>
    <t xml:space="preserve">Collected Essays </t>
  </si>
  <si>
    <t xml:space="preserve">Janis GLASGOW </t>
  </si>
  <si>
    <t xml:space="preserve">Troy, New-York </t>
  </si>
  <si>
    <t xml:space="preserve">Comme deux troubadours </t>
  </si>
  <si>
    <t xml:space="preserve">Claude TRICOTEL </t>
  </si>
  <si>
    <t xml:space="preserve">Sté d'Édition d'Enseignement Supérieur, Paris </t>
  </si>
  <si>
    <t xml:space="preserve">1979/1 </t>
  </si>
  <si>
    <t xml:space="preserve">Commune (La) de Paris, révolution sans images ? </t>
  </si>
  <si>
    <t xml:space="preserve">Bertrand TILLIER </t>
  </si>
  <si>
    <t xml:space="preserve">Champ Vallon, 01420 Seyssel, coll. "Époques" </t>
  </si>
  <si>
    <t>Aline (alias Cécile ALQUIER BELON )</t>
  </si>
  <si>
    <t xml:space="preserve">Compagnon (Le) du tour de France </t>
  </si>
  <si>
    <t xml:space="preserve">René BOURGEOIS, Bernadette CHOVELON </t>
  </si>
  <si>
    <t xml:space="preserve">P,U,G, - 38400 Grenoble </t>
  </si>
  <si>
    <r>
      <t xml:space="preserve">1 </t>
    </r>
    <r>
      <rPr>
        <sz val="8"/>
        <color theme="1"/>
        <rFont val="Arial"/>
        <family val="2"/>
      </rPr>
      <t xml:space="preserve">(1980) </t>
    </r>
  </si>
  <si>
    <t xml:space="preserve">De Borée, 63200 Riom </t>
  </si>
  <si>
    <t xml:space="preserve">Martine WATRELOT </t>
  </si>
  <si>
    <r>
      <t xml:space="preserve">31 </t>
    </r>
    <r>
      <rPr>
        <sz val="8"/>
        <color theme="1"/>
        <rFont val="Arial"/>
        <family val="2"/>
      </rPr>
      <t xml:space="preserve">(2009) </t>
    </r>
  </si>
  <si>
    <t xml:space="preserve">Compagnon (Le) du tour de France, de George Sand </t>
  </si>
  <si>
    <t xml:space="preserve">Actes de colloque </t>
  </si>
  <si>
    <t>Martine WATRELOT, Michèle HECQUET</t>
  </si>
  <si>
    <t>Éditions du Conseil Scientifique de l’Université Charles-de-Gaulle, Lille 3, Travaux et Recherches, Lille</t>
  </si>
  <si>
    <t xml:space="preserve">Consuelo, La Comtesse de Rudolstadt </t>
  </si>
  <si>
    <t>Nicole SAVY, Damien ZANONE</t>
  </si>
  <si>
    <t xml:space="preserve">Robert Laffont, Paris, coll. "Bouquins" </t>
  </si>
  <si>
    <r>
      <t xml:space="preserve">30 </t>
    </r>
    <r>
      <rPr>
        <sz val="8"/>
        <color theme="1"/>
        <rFont val="Arial"/>
        <family val="2"/>
      </rPr>
      <t xml:space="preserve">(2008) </t>
    </r>
  </si>
  <si>
    <t xml:space="preserve">Correspondance d'Alfred de Musset, vol. I </t>
  </si>
  <si>
    <t>Marie CORDROC’H, Roger PIERROT, Pierre CHOTARD</t>
  </si>
  <si>
    <t xml:space="preserve">P.U.F. (Presses universitaires de France), Paris </t>
  </si>
  <si>
    <t xml:space="preserve">Correspondance de Frédéric Chopin </t>
  </si>
  <si>
    <t>Bronislas - Édouard SYDOW</t>
  </si>
  <si>
    <t xml:space="preserve">Richard Masse, Montréal (Canada) </t>
  </si>
  <si>
    <r>
      <t xml:space="preserve">3 </t>
    </r>
    <r>
      <rPr>
        <sz val="8"/>
        <color theme="1"/>
        <rFont val="Arial"/>
        <family val="2"/>
      </rPr>
      <t xml:space="preserve">(1982) </t>
    </r>
  </si>
  <si>
    <t xml:space="preserve">Correspondance Gustave Flaubert-George Sand </t>
  </si>
  <si>
    <t xml:space="preserve">Alphonse JACOBS </t>
  </si>
  <si>
    <t xml:space="preserve">Dames vertes (Les) </t>
  </si>
  <si>
    <t xml:space="preserve">Éric BORDAS </t>
  </si>
  <si>
    <t xml:space="preserve">AMR, Paris, La Chasse au Snark, 77440 Jaignes </t>
  </si>
  <si>
    <t xml:space="preserve">Aline (alias Cécile ALQUIER BELON) </t>
  </si>
  <si>
    <t xml:space="preserve">Daniella (La) (2 vol.) </t>
  </si>
  <si>
    <t xml:space="preserve">Annarosa POLI </t>
  </si>
  <si>
    <t xml:space="preserve">Simone VERCOUTRE </t>
  </si>
  <si>
    <t>Dans Venise la rouge. Les amours de George Sand et de Musset</t>
  </si>
  <si>
    <t xml:space="preserve">Bernadette CHOVELON </t>
  </si>
  <si>
    <t xml:space="preserve">Payot, Paris, coll. "Voyageurs" </t>
  </si>
  <si>
    <r>
      <t xml:space="preserve">22 </t>
    </r>
    <r>
      <rPr>
        <sz val="8"/>
        <color theme="1"/>
        <rFont val="Arial"/>
        <family val="2"/>
      </rPr>
      <t xml:space="preserve">(2000) </t>
    </r>
  </si>
  <si>
    <t>De l'être en Lettres, l'autobiographie épistolaire de George Sand</t>
  </si>
  <si>
    <t>Anne E, McCALL SAINT-SAËNS</t>
  </si>
  <si>
    <t xml:space="preserve">Rodopi, Amsterdam – Atlanta  (G.A. -, U.S.A.) </t>
  </si>
  <si>
    <r>
      <t xml:space="preserve">19 </t>
    </r>
    <r>
      <rPr>
        <sz val="8"/>
        <color theme="1"/>
        <rFont val="Arial"/>
        <family val="2"/>
      </rPr>
      <t xml:space="preserve">(1997) </t>
    </r>
  </si>
  <si>
    <t xml:space="preserve">Dernier amour (Le) </t>
  </si>
  <si>
    <t xml:space="preserve">Simone VIERNE </t>
  </si>
  <si>
    <t xml:space="preserve">Slatkine Reprints, Genève, coll. "Ressources" </t>
  </si>
  <si>
    <t xml:space="preserve">Odile FORNET </t>
  </si>
  <si>
    <t xml:space="preserve">Mireille BOSSIS </t>
  </si>
  <si>
    <t xml:space="preserve">Des Femmes, Paris </t>
  </si>
  <si>
    <t>Aline (alias Mathilde ALQUIER EMBRY )</t>
  </si>
  <si>
    <r>
      <t xml:space="preserve">13 </t>
    </r>
    <r>
      <rPr>
        <sz val="8"/>
        <color theme="1"/>
        <rFont val="Arial"/>
        <family val="2"/>
      </rPr>
      <t xml:space="preserve">(1992) </t>
    </r>
  </si>
  <si>
    <t xml:space="preserve">Dernier amour (Le) de George Sand </t>
  </si>
  <si>
    <t xml:space="preserve">Bernard Grasset, Paris </t>
  </si>
  <si>
    <r>
      <t xml:space="preserve">33 </t>
    </r>
    <r>
      <rPr>
        <sz val="8"/>
        <color theme="1"/>
        <rFont val="Arial"/>
        <family val="2"/>
      </rPr>
      <t xml:space="preserve">(2011) </t>
    </r>
  </si>
  <si>
    <t xml:space="preserve">Dernier visiteur (Le) de George Sand </t>
  </si>
  <si>
    <t xml:space="preserve">Éditions du Patrimoine, Monum, Paris </t>
  </si>
  <si>
    <t xml:space="preserve">Diable (Le) à Paris </t>
  </si>
  <si>
    <t xml:space="preserve">Jacques SEEBACHER </t>
  </si>
  <si>
    <t xml:space="preserve">Mille et une nuits – Arthème Fayard, Paris </t>
  </si>
  <si>
    <t xml:space="preserve">Diable (Le) à Paris (1845-1846), Diable (Le) aux champs (1857) </t>
  </si>
  <si>
    <t xml:space="preserve">Jeanne GOLDIN </t>
  </si>
  <si>
    <t xml:space="preserve">Honoré Champion, Paris, coll. "Œuvres complètes de George Sand", vol. 4 </t>
  </si>
  <si>
    <r>
      <t>Difficulté d'être et mal du siècle dans les Correspondances et les journaux intimes de la première moitié du XIX</t>
    </r>
    <r>
      <rPr>
        <b/>
        <i/>
        <sz val="5.5"/>
        <color theme="1"/>
        <rFont val="Arial"/>
        <family val="2"/>
      </rPr>
      <t xml:space="preserve">e  </t>
    </r>
    <r>
      <rPr>
        <b/>
        <i/>
        <sz val="8"/>
        <color theme="1"/>
        <rFont val="Arial"/>
        <family val="2"/>
      </rPr>
      <t>siècle</t>
    </r>
  </si>
  <si>
    <t>Simone BERNARD-GRIFFITHS</t>
  </si>
  <si>
    <r>
      <t>Cahiers d'études sur les correspondances du XIX</t>
    </r>
    <r>
      <rPr>
        <sz val="5.5"/>
        <color theme="1"/>
        <rFont val="Arial"/>
        <family val="2"/>
      </rPr>
      <t xml:space="preserve">e </t>
    </r>
    <r>
      <rPr>
        <sz val="8"/>
        <color theme="1"/>
        <rFont val="Arial"/>
        <family val="2"/>
      </rPr>
      <t>siècle, n°8, Clermont-Ferrand</t>
    </r>
  </si>
  <si>
    <t xml:space="preserve">Claire SIMON </t>
  </si>
  <si>
    <t xml:space="preserve">Dominique </t>
  </si>
  <si>
    <t>Barbara WRIGHT</t>
  </si>
  <si>
    <t xml:space="preserve">University of Glasgow, French and German Publications, Glasgow, Introductory to French Litterature </t>
  </si>
  <si>
    <t xml:space="preserve">Écriture-femme (L') </t>
  </si>
  <si>
    <t xml:space="preserve">Béatrice DIDIER </t>
  </si>
  <si>
    <r>
      <t xml:space="preserve">Écrivain (L') dans son temps, Essais sur la littérature française (1780-1930), </t>
    </r>
    <r>
      <rPr>
        <sz val="8"/>
        <color theme="1"/>
        <rFont val="Arial"/>
        <family val="2"/>
      </rPr>
      <t>éd. 1931</t>
    </r>
  </si>
  <si>
    <t>Chantal SIMONIN</t>
  </si>
  <si>
    <t>Presses Universitaires du Septentrion, 59650 Villeneuve-d'Ascq</t>
  </si>
  <si>
    <t xml:space="preserve">Kerstin WIEDEMANN </t>
  </si>
  <si>
    <r>
      <t xml:space="preserve">Edgar Quinet, Lettres à sa mère, T. I </t>
    </r>
    <r>
      <rPr>
        <sz val="8"/>
        <color theme="1"/>
        <rFont val="Arial"/>
        <family val="2"/>
      </rPr>
      <t xml:space="preserve">(sur 5) </t>
    </r>
    <r>
      <rPr>
        <b/>
        <i/>
        <sz val="8"/>
        <color theme="1"/>
        <rFont val="Arial"/>
        <family val="2"/>
      </rPr>
      <t xml:space="preserve">- 1808-1820 </t>
    </r>
  </si>
  <si>
    <t>Gérard PEYLET, Simone BERNARD-GRIFFITHS</t>
  </si>
  <si>
    <t xml:space="preserve">Honoré Champion, Paris </t>
  </si>
  <si>
    <t xml:space="preserve">Éducation (L') des filles au temps de George Sand </t>
  </si>
  <si>
    <t xml:space="preserve">Artois Presses Université, Paris et Villeneuve d'Ascq </t>
  </si>
  <si>
    <t>Aline ALQUIER</t>
  </si>
  <si>
    <t xml:space="preserve">Elle et lui </t>
  </si>
  <si>
    <t xml:space="preserve">Gallimard, Folio, Paris </t>
  </si>
  <si>
    <t xml:space="preserve">Valentina PONZETTO </t>
  </si>
  <si>
    <r>
      <t xml:space="preserve">Émile et Isaac Péreire. L'esprit d'entreprise au XIX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</t>
    </r>
  </si>
  <si>
    <t>(En)jeux de la communication romanesque, Hommage à Françoise va Rossum-Guyon</t>
  </si>
  <si>
    <t xml:space="preserve">Susan van DIJK, Christa STEVENS </t>
  </si>
  <si>
    <t>Susan Van Dijk, Amsterdam, et Christa Stevens, Atlanta (GA, USA)</t>
  </si>
  <si>
    <r>
      <t xml:space="preserve">16 </t>
    </r>
    <r>
      <rPr>
        <sz val="8"/>
        <color theme="1"/>
        <rFont val="Arial"/>
        <family val="2"/>
      </rPr>
      <t xml:space="preserve">(1995) </t>
    </r>
  </si>
  <si>
    <r>
      <t xml:space="preserve">Éric Bordas commente </t>
    </r>
    <r>
      <rPr>
        <b/>
        <sz val="8"/>
        <color theme="1"/>
        <rFont val="Arial"/>
        <family val="2"/>
      </rPr>
      <t xml:space="preserve">Indiana </t>
    </r>
    <r>
      <rPr>
        <b/>
        <i/>
        <sz val="8"/>
        <color theme="1"/>
        <rFont val="Arial"/>
        <family val="2"/>
      </rPr>
      <t xml:space="preserve">de George Sand </t>
    </r>
  </si>
  <si>
    <t xml:space="preserve">Gallimard, Paris, coll. "Foliothèque" n°119 </t>
  </si>
  <si>
    <t xml:space="preserve">Escales en Méditerranée </t>
  </si>
  <si>
    <t>Centre inter-universitaire de recherches sur le voyage en Italie, coll, « Dimensions du voyage », 19, C.I.R.V.I., Str. Revigliasco 6, 10024 Moncalieri (Italie)</t>
  </si>
  <si>
    <t>Étés (Les) de Frédéric Chopin à Nohant (1 vol, 4 CD audio)</t>
  </si>
  <si>
    <t xml:space="preserve">Éditions du Patrimoine, Centre des monuments nationaux, Paris </t>
  </si>
  <si>
    <t xml:space="preserve">Eugène Fromentin, Correspondance, T. I et II </t>
  </si>
  <si>
    <t xml:space="preserve">Barbara WRIGHT </t>
  </si>
  <si>
    <t xml:space="preserve">CNRS - Éditions Universitas, Paris </t>
  </si>
  <si>
    <t xml:space="preserve">Nicole CASANOVA </t>
  </si>
  <si>
    <t xml:space="preserve">Éventail (L') de George Sand, Nohant, des heures et des entretiens </t>
  </si>
  <si>
    <t xml:space="preserve">Jeannine LAISSUS </t>
  </si>
  <si>
    <r>
      <t xml:space="preserve">Fantasio, </t>
    </r>
    <r>
      <rPr>
        <sz val="8"/>
        <color theme="1"/>
        <rFont val="Arial"/>
        <family val="2"/>
      </rPr>
      <t xml:space="preserve">suivi de </t>
    </r>
    <r>
      <rPr>
        <b/>
        <i/>
        <sz val="8"/>
        <color theme="1"/>
        <rFont val="Arial"/>
        <family val="2"/>
      </rPr>
      <t xml:space="preserve">Aldo le Rimeur </t>
    </r>
    <r>
      <rPr>
        <sz val="8"/>
        <color theme="1"/>
        <rFont val="Arial"/>
        <family val="2"/>
      </rPr>
      <t xml:space="preserve">et de </t>
    </r>
    <r>
      <rPr>
        <b/>
        <i/>
        <sz val="8"/>
        <color theme="1"/>
        <rFont val="Arial"/>
        <family val="2"/>
      </rPr>
      <t>Léonce et Léna</t>
    </r>
  </si>
  <si>
    <t xml:space="preserve">Georg BÜCKNER, Arnaud TRIPET </t>
  </si>
  <si>
    <t xml:space="preserve">Le Livre de Poche, Paris, n° 9729 </t>
  </si>
  <si>
    <t>Aline  (alias Cécile ALQUIER BELON )</t>
  </si>
  <si>
    <r>
      <t xml:space="preserve">15 </t>
    </r>
    <r>
      <rPr>
        <sz val="8"/>
        <color theme="1"/>
        <rFont val="Arial"/>
        <family val="2"/>
      </rPr>
      <t xml:space="preserve">(1994) </t>
    </r>
  </si>
  <si>
    <t xml:space="preserve">Femme (La) qui écrivait la nuit </t>
  </si>
  <si>
    <t>Cahiers romantiques N° 8, Presses universitaires Blaise Pascal, Clermont-Ferrand</t>
  </si>
  <si>
    <t xml:space="preserve">Filleule (La) </t>
  </si>
  <si>
    <t xml:space="preserve">Isabelle FRANÇAIX </t>
  </si>
  <si>
    <r>
      <t xml:space="preserve">11 </t>
    </r>
    <r>
      <rPr>
        <sz val="8"/>
        <color theme="1"/>
        <rFont val="Arial"/>
        <family val="2"/>
      </rPr>
      <t xml:space="preserve">(1990) </t>
    </r>
  </si>
  <si>
    <t xml:space="preserve">Flavie </t>
  </si>
  <si>
    <t xml:space="preserve">Gennadiy ULYANICH </t>
  </si>
  <si>
    <t xml:space="preserve">Konstanta, Kharkiv (Ukraine) </t>
  </si>
  <si>
    <t xml:space="preserve">Danielle BAHIAOUI </t>
  </si>
  <si>
    <r>
      <t xml:space="preserve">Francesco il trovatello </t>
    </r>
    <r>
      <rPr>
        <sz val="8"/>
        <color theme="1"/>
        <rFont val="Arial"/>
        <family val="2"/>
      </rPr>
      <t>(</t>
    </r>
    <r>
      <rPr>
        <i/>
        <sz val="8"/>
        <color theme="1"/>
        <rFont val="Arial"/>
        <family val="2"/>
      </rPr>
      <t xml:space="preserve">François le Champi </t>
    </r>
    <r>
      <rPr>
        <sz val="8"/>
        <color theme="1"/>
        <rFont val="Arial"/>
        <family val="2"/>
      </rPr>
      <t xml:space="preserve">) </t>
    </r>
  </si>
  <si>
    <t xml:space="preserve">Christine CALLET </t>
  </si>
  <si>
    <t xml:space="preserve">Loescher, Parentele Europei, Torino, coll. "Thema" </t>
  </si>
  <si>
    <t>Franz Liszt / Marie d'Agoult : Correspondance</t>
  </si>
  <si>
    <t xml:space="preserve">Serge GUT, Jacqueline BELLAS </t>
  </si>
  <si>
    <t xml:space="preserve">Franz Liszt et George Sand, " entre amour et amitié " </t>
  </si>
  <si>
    <t xml:space="preserve">Lancosme-Multimedia, 36500 Vendœuvres </t>
  </si>
  <si>
    <t xml:space="preserve">Funérailles (Les) de Chopin </t>
  </si>
  <si>
    <t xml:space="preserve">"Autrement", Paris </t>
  </si>
  <si>
    <t xml:space="preserve">Françoise MOREL </t>
  </si>
  <si>
    <t xml:space="preserve">Gabriel </t>
  </si>
  <si>
    <t xml:space="preserve">Éditions Des Femmes, Paris </t>
  </si>
  <si>
    <r>
      <t xml:space="preserve">Gender in the fiction of George Sand </t>
    </r>
    <r>
      <rPr>
        <sz val="8"/>
        <color theme="1"/>
        <rFont val="Arial"/>
        <family val="2"/>
      </rPr>
      <t>(Le Genre dans les romans de Sand)</t>
    </r>
  </si>
  <si>
    <t xml:space="preserve">Rodopi, Amsterdam - New-York -Atlanta (G.A. -, U.S.A.) </t>
  </si>
  <si>
    <t>Marielle VANDEKERKHOVE-CAORS</t>
  </si>
  <si>
    <t xml:space="preserve">George Sand </t>
  </si>
  <si>
    <t xml:space="preserve">Yale University, New Haven (C.T., U.S.A.) </t>
  </si>
  <si>
    <t xml:space="preserve">Annabelle REA </t>
  </si>
  <si>
    <t xml:space="preserve">Mercure de France, Paris </t>
  </si>
  <si>
    <t>Christine CHAMBAZ-BERTRAND</t>
  </si>
  <si>
    <t xml:space="preserve">Grasset, Paris (réédition) </t>
  </si>
  <si>
    <t>George Sand / Victor Hugo, Correspondance croisée</t>
  </si>
  <si>
    <t xml:space="preserve">H.B. Éditions, 04301 Forcalquier </t>
  </si>
  <si>
    <t>Michèle HECQUET</t>
  </si>
  <si>
    <t xml:space="preserve">George Sand : A Woman's Life Writ Large </t>
  </si>
  <si>
    <t xml:space="preserve">Chatto and Windus, London </t>
  </si>
  <si>
    <t xml:space="preserve">Aleksandra GRUZINSKA </t>
  </si>
  <si>
    <t xml:space="preserve">George Sand : Entrées d'une œuvre </t>
  </si>
  <si>
    <t xml:space="preserve">Anna SZABÓ </t>
  </si>
  <si>
    <t xml:space="preserve">Studia romanica de Debrecen, fasc. XXV </t>
  </si>
  <si>
    <t xml:space="preserve">George Sand : une européenne en Berry </t>
  </si>
  <si>
    <t xml:space="preserve">Amis de la bibliothèque du Blanc (36300) et comité du Bicentenaire de George Sand </t>
  </si>
  <si>
    <t xml:space="preserve">George Sand à Nohant </t>
  </si>
  <si>
    <t xml:space="preserve">Pierre de BOISDEFFRE </t>
  </si>
  <si>
    <t xml:space="preserve">Françoise CHANDERNAGOR </t>
  </si>
  <si>
    <t xml:space="preserve">Christian Pirot, 37100 St-Cyr-sur- Loire </t>
  </si>
  <si>
    <t xml:space="preserve">Aline (alias Cécile ALQUIER BELON ) </t>
  </si>
  <si>
    <r>
      <t xml:space="preserve">George Sand avant </t>
    </r>
    <r>
      <rPr>
        <b/>
        <sz val="8"/>
        <color theme="1"/>
        <rFont val="Arial"/>
        <family val="2"/>
      </rPr>
      <t xml:space="preserve">Indiana, </t>
    </r>
    <r>
      <rPr>
        <b/>
        <i/>
        <sz val="8"/>
        <color theme="1"/>
        <rFont val="Arial"/>
        <family val="2"/>
      </rPr>
      <t xml:space="preserve">1829-1832 </t>
    </r>
    <r>
      <rPr>
        <i/>
        <sz val="8"/>
        <color theme="1"/>
        <rFont val="Arial"/>
        <family val="2"/>
      </rPr>
      <t>(2 vol,)</t>
    </r>
  </si>
  <si>
    <t>Yves CHASTAGNARET</t>
  </si>
  <si>
    <t>Honoré Champion, Paris, coll. "Œuvres complètes de George Sand", vol. 1 &amp; 2</t>
  </si>
  <si>
    <t xml:space="preserve">George Sand chargée, ou la rançon de la gloire ! </t>
  </si>
  <si>
    <t xml:space="preserve">George Sand critique 1833-1876 </t>
  </si>
  <si>
    <t xml:space="preserve">Christine PLANTÉ </t>
  </si>
  <si>
    <t xml:space="preserve">George Sand de voyages en romans </t>
  </si>
  <si>
    <t xml:space="preserve">Marielle CAORS </t>
  </si>
  <si>
    <t xml:space="preserve">Royer, Paris </t>
  </si>
  <si>
    <t xml:space="preserve">George Sand écrivain " comme un long fleuve d'Amérique " </t>
  </si>
  <si>
    <t xml:space="preserve">P.U.F. (Presses Universitaires de France), Paris </t>
  </si>
  <si>
    <t xml:space="preserve">George Sand écrivain de romans </t>
  </si>
  <si>
    <t xml:space="preserve">Nicole MOZET </t>
  </si>
  <si>
    <t xml:space="preserve">Jean-Pierre LACASSAGNE </t>
  </si>
  <si>
    <t xml:space="preserve">George Sand en Berry </t>
  </si>
  <si>
    <t xml:space="preserve">Complexes, Bruxelles, coll. "La Mémoire des Lieux" </t>
  </si>
  <si>
    <t xml:space="preserve">George Sand et Colette : Affinités et passions </t>
  </si>
  <si>
    <t xml:space="preserve">Royer, saga lettres, Paris </t>
  </si>
  <si>
    <t xml:space="preserve">George Sand et Colette : Concordances et destinée </t>
  </si>
  <si>
    <t xml:space="preserve">George Sand et Colette : Musique et théâtre </t>
  </si>
  <si>
    <t xml:space="preserve">Calabretto, diff. Alice Lyner Éditions, 36100 Issoudun </t>
  </si>
  <si>
    <t xml:space="preserve">George Sand et Jésus </t>
  </si>
  <si>
    <t>Éditions du Cerf, Paris</t>
  </si>
  <si>
    <t xml:space="preserve">George Sand et la franc-maçonnerie </t>
  </si>
  <si>
    <t>Éditions maçonniques de France, Paris, coll. "Encyclopédie maçonnique"</t>
  </si>
  <si>
    <r>
      <t xml:space="preserve">George Sand et la littérature française dans premières années du Second Empire </t>
    </r>
    <r>
      <rPr>
        <sz val="8"/>
        <color theme="1"/>
        <rFont val="Arial"/>
        <family val="2"/>
      </rPr>
      <t>(Thèse)</t>
    </r>
  </si>
  <si>
    <t>Mariette DELAMAIRE</t>
  </si>
  <si>
    <t xml:space="preserve">Thèse non publiée </t>
  </si>
  <si>
    <t xml:space="preserve">Jean-Louis CABANÈS </t>
  </si>
  <si>
    <t xml:space="preserve">George Sand et la politique, " cette vilaine chose " </t>
  </si>
  <si>
    <t xml:space="preserve">Bernard HAMON </t>
  </si>
  <si>
    <t xml:space="preserve">Michelle PERROT </t>
  </si>
  <si>
    <t xml:space="preserve">Julia ANTOLINI </t>
  </si>
  <si>
    <t xml:space="preserve">George Sand et le prince Napoléon, Histoire d'une amitié 1852-1876 </t>
  </si>
  <si>
    <t xml:space="preserve">George Sand et l'Empire des lettres </t>
  </si>
  <si>
    <t>Anne McCALL SAINT-SAËNS</t>
  </si>
  <si>
    <t>Presses Universitaires du Nouveau Monde, New Orleans, (U.S.A.)</t>
  </si>
  <si>
    <t xml:space="preserve">George Sand et les arts </t>
  </si>
  <si>
    <t>Presses Universitaires Blaise Pascal, Clermont-Ferrand, coll. "Révolutions et Romantismes"</t>
  </si>
  <si>
    <t xml:space="preserve">George Sand et Michel de Bourges, une passion... 1835-1837 </t>
  </si>
  <si>
    <t xml:space="preserve">Lancosme éditeur, 36500 Vendœuvres </t>
  </si>
  <si>
    <t xml:space="preserve">Françoise GENEVRAY </t>
  </si>
  <si>
    <t>George Sand et ses contemporains russes. Audiences, échos, réécritures</t>
  </si>
  <si>
    <t xml:space="preserve">L'Harmattan, Paris, coll. "Des idées et des femmes" </t>
  </si>
  <si>
    <t xml:space="preserve">Natalia TRAPEZNIKOVA </t>
  </si>
  <si>
    <t xml:space="preserve">George Sand et ses personnages 1804-2004 </t>
  </si>
  <si>
    <t xml:space="preserve">Dominique LAPORTE, David, A, POWELL </t>
  </si>
  <si>
    <t>Études littéraires, vol, 35, N°2-3, Presses de l'Université Laval, Québec</t>
  </si>
  <si>
    <t xml:space="preserve">Regina BOCHENEK-FRANCZAKOVA </t>
  </si>
  <si>
    <t xml:space="preserve">George Sand et Solange, mère et fille </t>
  </si>
  <si>
    <t>George Sand et son temps, Hommage à Annarosa Poli (3 tomes)</t>
  </si>
  <si>
    <t>Elio MOSELE</t>
  </si>
  <si>
    <t>C.I.R.V.I. (Centro Interuniversitario di ricerche sul "Viaggio in Italia"), Moncalieri</t>
  </si>
  <si>
    <t xml:space="preserve">Henri LAVAGNE </t>
  </si>
  <si>
    <t>George Sand était leur mère</t>
  </si>
  <si>
    <t xml:space="preserve">Le jardin d'essai, Paris </t>
  </si>
  <si>
    <t xml:space="preserve">George Sand face aux Églises </t>
  </si>
  <si>
    <t xml:space="preserve">George Sand journaliste </t>
  </si>
  <si>
    <t xml:space="preserve">Marie-Ève THÉRENTY </t>
  </si>
  <si>
    <t xml:space="preserve">Université de Saint-Étienne </t>
  </si>
  <si>
    <t xml:space="preserve">George Sand l'amoureuse </t>
  </si>
  <si>
    <t xml:space="preserve">Ramsay / J-J. Pauvert, Paris </t>
  </si>
  <si>
    <t xml:space="preserve">George Sand lue à l'étranger, Recherches nouvelles 3 </t>
  </si>
  <si>
    <t xml:space="preserve">Susan van DIJK </t>
  </si>
  <si>
    <t xml:space="preserve">C.R.I.N., Institut de langues romanes, Groningue (Pays-Bas) </t>
  </si>
  <si>
    <t xml:space="preserve">George Sand mythographe </t>
  </si>
  <si>
    <t>Presses universitaires Blaise Pascal, Clermont-Ferrand, coll. "Cahiers romantiques", N° 13</t>
  </si>
  <si>
    <r>
      <t xml:space="preserve">31 </t>
    </r>
    <r>
      <rPr>
        <sz val="8"/>
        <color theme="1"/>
        <rFont val="Arial"/>
        <family val="2"/>
      </rPr>
      <t>(2009)</t>
    </r>
  </si>
  <si>
    <t xml:space="preserve">George Sand ou les cheveux dénoués </t>
  </si>
  <si>
    <t xml:space="preserve">Le temps parallèle, coll, Rencontres </t>
  </si>
  <si>
    <t>Jeannine GRINBERG-VERGONJEANNE</t>
  </si>
  <si>
    <t>George Sand v Rossii Bibliografia russkih pervodov i kritischeskol na russkom iazyke (1832-1900)</t>
  </si>
  <si>
    <t xml:space="preserve">Imli Ran, Moscou </t>
  </si>
  <si>
    <t>George Sand writing for her life</t>
  </si>
  <si>
    <t xml:space="preserve">Rutger University Press, New-Brunswick and London </t>
  </si>
  <si>
    <t xml:space="preserve">George Sand, "Le génie narratif" </t>
  </si>
  <si>
    <t>Littérature n°134, Larousse, Paris</t>
  </si>
  <si>
    <t xml:space="preserve">George Sand, Agendas, Index des patronymes </t>
  </si>
  <si>
    <t xml:space="preserve">Librairie Jean Touzot (Paris) </t>
  </si>
  <si>
    <t>George Sand, Agendas, Tome I</t>
  </si>
  <si>
    <t>Aline (alias Mathilde ALQUIER EMBRY)</t>
  </si>
  <si>
    <r>
      <t xml:space="preserve">11 </t>
    </r>
    <r>
      <rPr>
        <sz val="8"/>
        <color theme="1"/>
        <rFont val="Arial"/>
        <family val="2"/>
      </rPr>
      <t>(1990)</t>
    </r>
  </si>
  <si>
    <t>George Sand, Agendas, Tome II</t>
  </si>
  <si>
    <t xml:space="preserve">Librairie Jean ouzot (Paris) </t>
  </si>
  <si>
    <r>
      <t xml:space="preserve">12 </t>
    </r>
    <r>
      <rPr>
        <sz val="8"/>
        <color theme="1"/>
        <rFont val="Arial"/>
        <family val="2"/>
      </rPr>
      <t>(1991)</t>
    </r>
  </si>
  <si>
    <t>George Sand, Agendas, Tome III</t>
  </si>
  <si>
    <r>
      <t xml:space="preserve">13 </t>
    </r>
    <r>
      <rPr>
        <sz val="8"/>
        <color theme="1"/>
        <rFont val="Arial"/>
        <family val="2"/>
      </rPr>
      <t>(1992)</t>
    </r>
  </si>
  <si>
    <t>George Sand, Agendas, Tome IV</t>
  </si>
  <si>
    <r>
      <t xml:space="preserve">14 </t>
    </r>
    <r>
      <rPr>
        <sz val="8"/>
        <color theme="1"/>
        <rFont val="Arial"/>
        <family val="2"/>
      </rPr>
      <t>(1993)</t>
    </r>
  </si>
  <si>
    <t>George Sand, Agendas, Tome V</t>
  </si>
  <si>
    <r>
      <t xml:space="preserve">15 </t>
    </r>
    <r>
      <rPr>
        <sz val="8"/>
        <color theme="1"/>
        <rFont val="Arial"/>
        <family val="2"/>
      </rPr>
      <t>(1994)</t>
    </r>
  </si>
  <si>
    <t xml:space="preserve">George Sand, Alfred de Musset et Venise </t>
  </si>
  <si>
    <t xml:space="preserve">Royer, Paris, coll. "Saga Lettres" </t>
  </si>
  <si>
    <t xml:space="preserve"> Aline (alias Mathilde ALQUIER EMBRY)</t>
  </si>
  <si>
    <t xml:space="preserve">George Sand, au-delà de l'identique </t>
  </si>
  <si>
    <t>Gislinde SEYBERG, Gisela SCHLIENTZ</t>
  </si>
  <si>
    <t xml:space="preserve">Aisthesis Verlag, Bielefeld (Allemagne) </t>
  </si>
  <si>
    <t xml:space="preserve">George Sand, biographie </t>
  </si>
  <si>
    <t>George Sand, ce qu'elle croyait</t>
  </si>
  <si>
    <t xml:space="preserve">Rijois, Marseille </t>
  </si>
  <si>
    <t xml:space="preserve">Christian ABBADIE </t>
  </si>
  <si>
    <t xml:space="preserve">George Sand, Chopin et le crime de la Chartreuse </t>
  </si>
  <si>
    <t xml:space="preserve">Cherche-Bruit, 64250 Espelette </t>
  </si>
  <si>
    <t xml:space="preserve">George Sand, Correspondance, T. XIV </t>
  </si>
  <si>
    <t xml:space="preserve">Classiques Garnier, Paris </t>
  </si>
  <si>
    <t xml:space="preserve">George Sand, Correspondance, T. XV </t>
  </si>
  <si>
    <r>
      <t>2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(1981) </t>
    </r>
  </si>
  <si>
    <t xml:space="preserve">George Sand, Correspondance, T. XVI </t>
  </si>
  <si>
    <t xml:space="preserve">George Sand, Correspondance, T. XVII </t>
  </si>
  <si>
    <t xml:space="preserve">George Sand, Correspondance, T. XVIII et XIX </t>
  </si>
  <si>
    <t xml:space="preserve">George Sand, Correspondance, T. XX </t>
  </si>
  <si>
    <t xml:space="preserve">George Sand, Correspondance, T. XX et XXI </t>
  </si>
  <si>
    <t xml:space="preserve">1985 et 1986 </t>
  </si>
  <si>
    <r>
      <t>8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(1986) </t>
    </r>
  </si>
  <si>
    <t xml:space="preserve">George Sand, Correspondance, T. XXII </t>
  </si>
  <si>
    <r>
      <t xml:space="preserve">9 </t>
    </r>
    <r>
      <rPr>
        <sz val="8"/>
        <color theme="1"/>
        <rFont val="Arial"/>
        <family val="2"/>
      </rPr>
      <t xml:space="preserve">(1988) </t>
    </r>
  </si>
  <si>
    <t xml:space="preserve">George Sand, Correspondance, T. XXIII </t>
  </si>
  <si>
    <t xml:space="preserve">George Sand, Correspondance, T.XXIV </t>
  </si>
  <si>
    <t xml:space="preserve">George Sand, Correspondance, T. XXV - Suppléments (1817 – 1876) </t>
  </si>
  <si>
    <t xml:space="preserve">Classiques Garnier, Bordas, Paris </t>
  </si>
  <si>
    <t>George Sand, Correspondance, T. XXVI –Suppléments (1821 – 1876)</t>
  </si>
  <si>
    <t>Du Lérot, 16140 Tusson</t>
  </si>
  <si>
    <t xml:space="preserve">George Sand, Correspondance, Lettres retrouvées </t>
  </si>
  <si>
    <t xml:space="preserve">Gallimard, Paris, NRF </t>
  </si>
  <si>
    <t xml:space="preserve">George Sand, Dessins et aquarelles </t>
  </si>
  <si>
    <t xml:space="preserve">Belfond, Paris </t>
  </si>
  <si>
    <t>George Sand, du catholicisme au paraprotestantisme ?</t>
  </si>
  <si>
    <t xml:space="preserve">Jean BAUBÉROT </t>
  </si>
  <si>
    <t xml:space="preserve">chez l'auteur, 70 rue Velpeau, 92160 Antony </t>
  </si>
  <si>
    <t xml:space="preserve">George Sand, écritures et représentations </t>
  </si>
  <si>
    <t>Eurédit, Paris</t>
  </si>
  <si>
    <t xml:space="preserve">George Sand, Leben und Werk in Texten und Bildern </t>
  </si>
  <si>
    <t xml:space="preserve">Gisela SCHLIENTZ </t>
  </si>
  <si>
    <t xml:space="preserve">Insel Taschenbuch Verlag, Francfort </t>
  </si>
  <si>
    <t xml:space="preserve">George Sand, L'écriture du roman </t>
  </si>
  <si>
    <t xml:space="preserve">Université de Montréal </t>
  </si>
  <si>
    <t xml:space="preserve">George Sand, l'écriture ou la vie </t>
  </si>
  <si>
    <t xml:space="preserve">George Sand, Littérature et politique </t>
  </si>
  <si>
    <t xml:space="preserve">Martine REID, Michèle RIOT-SARCEY </t>
  </si>
  <si>
    <t xml:space="preserve">Pleins Feux, Nantes </t>
  </si>
  <si>
    <t xml:space="preserve">George Sand, Pratiques et imaginaires de l'écriture </t>
  </si>
  <si>
    <t xml:space="preserve">Brigitte DIAZ, Isabelle NAGINSKI </t>
  </si>
  <si>
    <t xml:space="preserve">Presses Universitaires de Caen </t>
  </si>
  <si>
    <t xml:space="preserve">Mariette DELAMAIRE </t>
  </si>
  <si>
    <t xml:space="preserve">George Sand, recherches nouvelles </t>
  </si>
  <si>
    <t>Françoise VAN ROSSUM-GUYON</t>
  </si>
  <si>
    <t xml:space="preserve">Université d'Amsterdam </t>
  </si>
  <si>
    <t xml:space="preserve">George Sand, Romans 1830 </t>
  </si>
  <si>
    <t>Marie-Madeleine FRAGONARD</t>
  </si>
  <si>
    <t xml:space="preserve">Presses de la Cité, Paris, coll. Omnibus </t>
  </si>
  <si>
    <t xml:space="preserve">George sand, romanticismo e modernità </t>
  </si>
  <si>
    <t xml:space="preserve">Bulzoni, Roma </t>
  </si>
  <si>
    <t xml:space="preserve">George Sand, Terroir et Histoire </t>
  </si>
  <si>
    <t xml:space="preserve">Noëlle DAUPHIN </t>
  </si>
  <si>
    <t xml:space="preserve">Presses universitaires de Rennes </t>
  </si>
  <si>
    <t xml:space="preserve">George Sand, un diable de femme </t>
  </si>
  <si>
    <t>Gallimard, Paris, coll. "Découverte - Littérature &amp; Paris-Musées</t>
  </si>
  <si>
    <t xml:space="preserve">George Sand, vies d'artistes </t>
  </si>
  <si>
    <t xml:space="preserve">George Sand. La Lune et les Sabots </t>
  </si>
  <si>
    <t xml:space="preserve">Robert Laffont, Paris, coll. "Elle était une fois" </t>
  </si>
  <si>
    <t xml:space="preserve">George Sand's Theater Career </t>
  </si>
  <si>
    <t xml:space="preserve">U.M.I. Research Press, Ann Arbor, Michigan (U.S.A.) </t>
  </si>
  <si>
    <r>
      <t>Grains (Les) du désordre - L'État face aux menaces frumentaires dans la 1</t>
    </r>
    <r>
      <rPr>
        <b/>
        <i/>
        <vertAlign val="superscript"/>
        <sz val="8"/>
        <color theme="1"/>
        <rFont val="Arial"/>
        <family val="2"/>
      </rPr>
      <t>ère</t>
    </r>
    <r>
      <rPr>
        <b/>
        <i/>
        <sz val="8"/>
        <color theme="1"/>
        <rFont val="Arial"/>
        <family val="2"/>
      </rPr>
      <t xml:space="preserve"> moitié du XIX</t>
    </r>
    <r>
      <rPr>
        <b/>
        <i/>
        <sz val="5.5"/>
        <color theme="1"/>
        <rFont val="Arial"/>
        <family val="2"/>
      </rPr>
      <t xml:space="preserve">e  </t>
    </r>
    <r>
      <rPr>
        <b/>
        <i/>
        <sz val="8"/>
        <color theme="1"/>
        <rFont val="Arial"/>
        <family val="2"/>
      </rPr>
      <t xml:space="preserve">sciècle </t>
    </r>
  </si>
  <si>
    <t xml:space="preserve">École des Hautes Études en sciences sociales, Paris </t>
  </si>
  <si>
    <t xml:space="preserve">Grève de Samarez (La) </t>
  </si>
  <si>
    <t>Jean-Pierre LACASSAGNE</t>
  </si>
  <si>
    <t xml:space="preserve">Klincksieck, Paris </t>
  </si>
  <si>
    <t>Gustave Courbet et la colonne Vendôme. Plaidoyer pour un ami mort.</t>
  </si>
  <si>
    <t xml:space="preserve">Aline (alias Mathilde ALQUIER EMBRY ) </t>
  </si>
  <si>
    <t xml:space="preserve">Gustave Flaubert - Ivan Tourguéniev – Correspondance </t>
  </si>
  <si>
    <t xml:space="preserve">Alexandre ZVIGUILSKY </t>
  </si>
  <si>
    <t>Haussmann d'Albret</t>
  </si>
  <si>
    <t>Les Amis du vieux Nérac, 47600 Nérac</t>
  </si>
  <si>
    <r>
      <t xml:space="preserve">Hauts Lieux (Les) du Romantisme en France </t>
    </r>
    <r>
      <rPr>
        <sz val="8"/>
        <color theme="1"/>
        <rFont val="Arial"/>
        <family val="2"/>
      </rPr>
      <t xml:space="preserve">(guide) </t>
    </r>
  </si>
  <si>
    <t xml:space="preserve">Bordas, Paris, coll. "Le voyage culturel" </t>
  </si>
  <si>
    <t xml:space="preserve">Hélène ou la Solitude </t>
  </si>
  <si>
    <t xml:space="preserve">Jean-Claude Lattès, Paris </t>
  </si>
  <si>
    <r>
      <t xml:space="preserve">Héritages (Les) de George Sand aux XX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 xml:space="preserve">et XXI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siècles - Les arts et la politique</t>
    </r>
  </si>
  <si>
    <t xml:space="preserve">Haruko NISHIO </t>
  </si>
  <si>
    <t xml:space="preserve">Presses Universitaires de Keio S.A., Tokyo </t>
  </si>
  <si>
    <t xml:space="preserve">Histoire de chambres </t>
  </si>
  <si>
    <t>Histoire de ma vie</t>
  </si>
  <si>
    <t xml:space="preserve">Jérôme et Jean THARAUD </t>
  </si>
  <si>
    <t xml:space="preserve">Stock, Paris </t>
  </si>
  <si>
    <r>
      <t xml:space="preserve">6 </t>
    </r>
    <r>
      <rPr>
        <sz val="8"/>
        <color theme="1"/>
        <rFont val="Arial"/>
        <family val="2"/>
      </rPr>
      <t>(1985)</t>
    </r>
  </si>
  <si>
    <r>
      <t xml:space="preserve">Histoire de ma vie </t>
    </r>
    <r>
      <rPr>
        <sz val="8"/>
        <color theme="1"/>
        <rFont val="Arial"/>
        <family val="2"/>
      </rPr>
      <t xml:space="preserve">(2 vol.) </t>
    </r>
  </si>
  <si>
    <t xml:space="preserve">Damien ZANONE </t>
  </si>
  <si>
    <t xml:space="preserve">Flammarion, Paris coll. "GF", n° 1139 &amp; 1140 </t>
  </si>
  <si>
    <t xml:space="preserve">Éliane LECARME-TABONE </t>
  </si>
  <si>
    <r>
      <t xml:space="preserve">Histoire de ma vie </t>
    </r>
    <r>
      <rPr>
        <sz val="8"/>
        <color theme="1"/>
        <rFont val="Arial"/>
        <family val="2"/>
      </rPr>
      <t>(</t>
    </r>
    <r>
      <rPr>
        <b/>
        <i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texte intégral) </t>
    </r>
  </si>
  <si>
    <t xml:space="preserve">Gallimard, Paris, coll. "Quarto" </t>
  </si>
  <si>
    <t xml:space="preserve">Histoire de ma vie, T. I et II </t>
  </si>
  <si>
    <t xml:space="preserve">Denise BRAHIMI </t>
  </si>
  <si>
    <t>Histoire de ma vie, T. V</t>
  </si>
  <si>
    <t xml:space="preserve">Histoire de ma vie, T. VI </t>
  </si>
  <si>
    <t>Susan van DIJK, Rosalien van WITSEN</t>
  </si>
  <si>
    <t>Histoire de ma vie, T. VIII</t>
  </si>
  <si>
    <t xml:space="preserve">Isabelle HOOG-NAGINSKI </t>
  </si>
  <si>
    <t xml:space="preserve">Hiver à Majorque (Un) </t>
  </si>
  <si>
    <t>Jean MAILLION, Pierre SALOMON</t>
  </si>
  <si>
    <t xml:space="preserve">Madeleine GEORGES-LUBIN </t>
  </si>
  <si>
    <r>
      <t>7</t>
    </r>
    <r>
      <rPr>
        <sz val="8"/>
        <color theme="1"/>
        <rFont val="Arial"/>
        <family val="2"/>
      </rPr>
      <t xml:space="preserve">(1986) </t>
    </r>
  </si>
  <si>
    <t>Hommage à Oscar Haac, mélanges historiques, philosophiques et littéraires</t>
  </si>
  <si>
    <t xml:space="preserve">Gunilla HAAC </t>
  </si>
  <si>
    <t xml:space="preserve">L'Harmattan, Paris, coll. Commentaires philosophiques </t>
  </si>
  <si>
    <r>
      <t xml:space="preserve">Martine </t>
    </r>
    <r>
      <rPr>
        <sz val="8"/>
        <color theme="1"/>
        <rFont val="Arial"/>
        <family val="2"/>
      </rPr>
      <t xml:space="preserve">WATRELOT </t>
    </r>
  </si>
  <si>
    <t xml:space="preserve">Homme (L') de neige </t>
  </si>
  <si>
    <t xml:space="preserve">Joseph-Marc BAILBÉ </t>
  </si>
  <si>
    <t>Honoré de Balzac</t>
  </si>
  <si>
    <r>
      <t>I Viaggiatori musicali nell' Italia del Settecento IV (</t>
    </r>
    <r>
      <rPr>
        <b/>
        <sz val="8"/>
        <color theme="1"/>
        <rFont val="Arial"/>
        <family val="2"/>
      </rPr>
      <t xml:space="preserve">Consuelo </t>
    </r>
    <r>
      <rPr>
        <b/>
        <i/>
        <sz val="8"/>
        <color theme="1"/>
        <rFont val="Arial"/>
        <family val="2"/>
      </rPr>
      <t>di George Sand)</t>
    </r>
  </si>
  <si>
    <t>Università per Stanieri di Parugia, Gurra Editioni, Perugia (talie)</t>
  </si>
  <si>
    <r>
      <t xml:space="preserve">Image (L') de la mère dans l'univers sandien </t>
    </r>
    <r>
      <rPr>
        <sz val="8"/>
        <color theme="1"/>
        <rFont val="Arial"/>
        <family val="2"/>
      </rPr>
      <t xml:space="preserve">(thèse) </t>
    </r>
  </si>
  <si>
    <t xml:space="preserve">Atelier National de reproduction des thèses, Lille, non disponible </t>
  </si>
  <si>
    <t xml:space="preserve">Simone BALAZARD </t>
  </si>
  <si>
    <r>
      <t xml:space="preserve">Image (L') de la Révolution française dans l'œuvre de jeunesse de George Sand (1829-1834) </t>
    </r>
    <r>
      <rPr>
        <sz val="8"/>
        <color theme="1"/>
        <rFont val="Arial"/>
        <family val="2"/>
      </rPr>
      <t>(Thèse)</t>
    </r>
  </si>
  <si>
    <t>Atelier National de reproduction des thèses, Thèses à la carte, Lille</t>
  </si>
  <si>
    <t xml:space="preserve">Impossible amour (L') </t>
  </si>
  <si>
    <t xml:space="preserve">Michel Lafon, 92521 Neuilly-sur-Seine </t>
  </si>
  <si>
    <t xml:space="preserve">N, S, </t>
  </si>
  <si>
    <t xml:space="preserve">Impressions et souvenirs </t>
  </si>
  <si>
    <t>Ève SOURIAN, Brigitte LANE</t>
  </si>
  <si>
    <t xml:space="preserve">Des Femmes / Antoinette Fouque, Paris </t>
  </si>
  <si>
    <r>
      <t xml:space="preserve">Indiana, Mauprat, de George Sand </t>
    </r>
    <r>
      <rPr>
        <sz val="8"/>
        <color theme="1"/>
        <rFont val="Arial"/>
        <family val="2"/>
      </rPr>
      <t xml:space="preserve">(étude) </t>
    </r>
  </si>
  <si>
    <t>Glasgow Introductory Guides to French Literature, University of Glasgow, French and German Publications</t>
  </si>
  <si>
    <t xml:space="preserve">Indiana, Valentine (1832) </t>
  </si>
  <si>
    <t>Brigitte DIAZ, Damien ZANONE</t>
  </si>
  <si>
    <t>Honoré Champion, Paris, coll. "Œuvres complètes de George Sand", vol. 3</t>
  </si>
  <si>
    <r>
      <t xml:space="preserve">Interprétations romantiques de Jeanne d'Arc </t>
    </r>
    <r>
      <rPr>
        <sz val="8"/>
        <color theme="1"/>
        <rFont val="Arial"/>
        <family val="2"/>
      </rPr>
      <t xml:space="preserve">(thèse) </t>
    </r>
  </si>
  <si>
    <t>Presses universitaires du Septentrion, 59650 Villeneuve-d'Ascq, coll."Thèse à la carte"</t>
  </si>
  <si>
    <t xml:space="preserve">Introuvables (Les), cas cliniques et autoanalyse (1918-1930) </t>
  </si>
  <si>
    <t>Marie-Christine HAMON</t>
  </si>
  <si>
    <t xml:space="preserve">Seuil, Paris </t>
  </si>
  <si>
    <t xml:space="preserve">Italie (L') dans la vie et dans l'œuvre de George Sand </t>
  </si>
  <si>
    <t>Annarosa POLI</t>
  </si>
  <si>
    <t>C.I.R.V.I., Moncalieri (Italie), Bibliothèque du Voyage en Italie 57</t>
  </si>
  <si>
    <t>Jardin romantique (Le) de George Sand</t>
  </si>
  <si>
    <t>Albin Michel, Paris</t>
  </si>
  <si>
    <t>Aline (alias Cécile ALQUIER BELON)</t>
  </si>
  <si>
    <t xml:space="preserve">Jean de La Roche </t>
  </si>
  <si>
    <t xml:space="preserve">Maurice TOESCA </t>
  </si>
  <si>
    <t xml:space="preserve">Maison de la Gravure (Paris) </t>
  </si>
  <si>
    <t xml:space="preserve">La Rédaction </t>
  </si>
  <si>
    <t xml:space="preserve">Claude  TROCOTEL, Jean COURRIER, </t>
  </si>
  <si>
    <t xml:space="preserve">De Borée, 63200 Riom, coll, Terre de poche" </t>
  </si>
  <si>
    <t xml:space="preserve">Jeanne </t>
  </si>
  <si>
    <t xml:space="preserve">P.U.G. (Presses Universitaires de Grenoble), 38400 Grenoble </t>
  </si>
  <si>
    <r>
      <t xml:space="preserve">jeune France (La) libérale, </t>
    </r>
    <r>
      <rPr>
        <b/>
        <sz val="8"/>
        <color theme="1"/>
        <rFont val="Arial"/>
        <family val="2"/>
      </rPr>
      <t xml:space="preserve">le Globe </t>
    </r>
    <r>
      <rPr>
        <b/>
        <i/>
        <sz val="8"/>
        <color theme="1"/>
        <rFont val="Arial"/>
        <family val="2"/>
      </rPr>
      <t>et son groupe littéraire, 1824-1830</t>
    </r>
  </si>
  <si>
    <t xml:space="preserve">Plon, Paris </t>
  </si>
  <si>
    <t xml:space="preserve">Journal d'un voyageur pendant la guerre </t>
  </si>
  <si>
    <t xml:space="preserve">Le Castor Astral, Bordeaux </t>
  </si>
  <si>
    <t xml:space="preserve">Jean-Pierre HIRSCH </t>
  </si>
  <si>
    <t xml:space="preserve">Jules Favre, avocat de la liberté </t>
  </si>
  <si>
    <t xml:space="preserve">La Manufacture, Paris, coll. "Histoire partagée" </t>
  </si>
  <si>
    <r>
      <t xml:space="preserve">Kourroglou </t>
    </r>
    <r>
      <rPr>
        <sz val="8"/>
        <color theme="1"/>
        <rFont val="Arial"/>
        <family val="2"/>
      </rPr>
      <t>(éd. trilingue)</t>
    </r>
  </si>
  <si>
    <t xml:space="preserve">Elmira FARAJULLAEVA </t>
  </si>
  <si>
    <t xml:space="preserve">Université Slave, Bakou (Azerbaidjan) </t>
  </si>
  <si>
    <t xml:space="preserve">Kourroglou </t>
  </si>
  <si>
    <t>Françoise GENEVRAY</t>
  </si>
  <si>
    <t>Honoré Champion, Paris, coll. "Œuvres complètes de George Sand", vol. 7 (1845-1846 - II)</t>
  </si>
  <si>
    <t xml:space="preserve">Anna SZABÒ </t>
  </si>
  <si>
    <r>
      <t xml:space="preserve">34 </t>
    </r>
    <r>
      <rPr>
        <sz val="8"/>
        <color theme="1"/>
        <rFont val="Arial"/>
        <family val="2"/>
      </rPr>
      <t>(2012)</t>
    </r>
    <r>
      <rPr>
        <b/>
        <sz val="8"/>
        <color theme="1"/>
        <rFont val="Arial"/>
        <family val="2"/>
      </rPr>
      <t xml:space="preserve"> </t>
    </r>
  </si>
  <si>
    <t xml:space="preserve">Lacordaire-Montalembert, Correspondance inédite </t>
  </si>
  <si>
    <t xml:space="preserve">Louis LE GUILLOU, le Père DUVAL, José CABANIS, </t>
  </si>
  <si>
    <t xml:space="preserve">Éditions du Cerf, Paris </t>
  </si>
  <si>
    <t xml:space="preserve">Aline (alias Mathilde ALQUIER EMBRY) </t>
  </si>
  <si>
    <t>Langage, narration, écriture. Évolution d'une problématique à travers cinq romans de George Sand</t>
  </si>
  <si>
    <t xml:space="preserve">Universitätsverlag C,Winter, Heidelberg </t>
  </si>
  <si>
    <t xml:space="preserve">Laura, ou Voyage dans le cristal </t>
  </si>
  <si>
    <t xml:space="preserve">Lautréamont et Sand </t>
  </si>
  <si>
    <t xml:space="preserve">Rodopi, Amsterdam – Atlanta (G.A. -, U.S.A.) </t>
  </si>
  <si>
    <r>
      <t xml:space="preserve">Lectures de </t>
    </r>
    <r>
      <rPr>
        <b/>
        <sz val="8"/>
        <color theme="1"/>
        <rFont val="Arial"/>
        <family val="2"/>
      </rPr>
      <t>Consuelo</t>
    </r>
    <r>
      <rPr>
        <b/>
        <i/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La Comtesse de Rudolstadt </t>
    </r>
  </si>
  <si>
    <t>Michèle HECQUET, Christine PLANTÉ</t>
  </si>
  <si>
    <t xml:space="preserve">Presses Universitaires de Lyon </t>
  </si>
  <si>
    <r>
      <t xml:space="preserve">Lélia </t>
    </r>
    <r>
      <rPr>
        <sz val="8"/>
        <color theme="1"/>
        <rFont val="Arial"/>
        <family val="2"/>
      </rPr>
      <t xml:space="preserve">(2 vol,) </t>
    </r>
  </si>
  <si>
    <t>Aline  (alias Mathilde ALQUIER EMBRY )</t>
  </si>
  <si>
    <t>Leone Leoni</t>
  </si>
  <si>
    <t xml:space="preserve">Honoré Champion, Paris, coll. "Œuvres complètes de George Sand", vol. 6 (1835) </t>
  </si>
  <si>
    <r>
      <t xml:space="preserve">Lettres (Les) d'un voyageur </t>
    </r>
    <r>
      <rPr>
        <b/>
        <i/>
        <sz val="8"/>
        <color theme="1"/>
        <rFont val="Arial"/>
        <family val="2"/>
      </rPr>
      <t>de George Sand, Une poétique romantique</t>
    </r>
  </si>
  <si>
    <t xml:space="preserve">Université Stendhal, Grenoble, " Recherches et travaux ", N°70 </t>
  </si>
  <si>
    <t xml:space="preserve">Lettres de George Sand, histoire d'une vie </t>
  </si>
  <si>
    <t xml:space="preserve">Scala, Paris </t>
  </si>
  <si>
    <t xml:space="preserve">Lettres d'un voyageur </t>
  </si>
  <si>
    <t>Suzel ESQUIER</t>
  </si>
  <si>
    <t>Honoré Champion, Paris, coll. "Œuvres complètes de George Sand", vol. 5 (1836-1837)</t>
  </si>
  <si>
    <r>
      <t xml:space="preserve">Lettres d'un voyageur </t>
    </r>
    <r>
      <rPr>
        <sz val="8"/>
        <color theme="1"/>
        <rFont val="Arial"/>
        <family val="2"/>
      </rPr>
      <t xml:space="preserve">(en anglais) </t>
    </r>
  </si>
  <si>
    <t xml:space="preserve">Sacha RABINOVTCH, Patricia THOMSON </t>
  </si>
  <si>
    <t xml:space="preserve">Penguin Books, London, coll, Penguin Cassics </t>
  </si>
  <si>
    <r>
      <t xml:space="preserve">Lire </t>
    </r>
    <r>
      <rPr>
        <b/>
        <sz val="8"/>
        <color theme="1"/>
        <rFont val="Arial"/>
        <family val="2"/>
      </rPr>
      <t xml:space="preserve">Histoire de ma vie </t>
    </r>
    <r>
      <rPr>
        <b/>
        <i/>
        <sz val="8"/>
        <color theme="1"/>
        <rFont val="Arial"/>
        <family val="2"/>
      </rPr>
      <t>de George Sand</t>
    </r>
  </si>
  <si>
    <t>José-Luis DIAZ, Simone BERNARD-GRIFFITHS</t>
  </si>
  <si>
    <t xml:space="preserve">Cahiers romantiques N°11, Presses universitaires Blaise Pascal, Clermont-Ferrand </t>
  </si>
  <si>
    <t xml:space="preserve">Liszt </t>
  </si>
  <si>
    <t xml:space="preserve">De Fallois, Paris </t>
  </si>
  <si>
    <t xml:space="preserve">Littérature et Franc-Maçonnerie </t>
  </si>
  <si>
    <t xml:space="preserve">Henri Veyrier, Paris </t>
  </si>
  <si>
    <t>Lorenzaccio Une Conspiration en 1537</t>
  </si>
  <si>
    <t xml:space="preserve">Emmanuel MARTIN </t>
  </si>
  <si>
    <t xml:space="preserve">Pocket Classiques, Paris, n°6081 </t>
  </si>
  <si>
    <t>Nicole LUCE</t>
  </si>
  <si>
    <t xml:space="preserve">Lovenjoul (1836-1907), Une vie, une collection </t>
  </si>
  <si>
    <t xml:space="preserve">Gabriel DE BROGLIE </t>
  </si>
  <si>
    <t xml:space="preserve">KIME, Paris, coll. "La chasse au Snark" </t>
  </si>
  <si>
    <t xml:space="preserve">Lumineux destin (Le) dAlexandra David-Néel </t>
  </si>
  <si>
    <t>Lyre (La) de George Sand (Thèse: George Sand et les sept cordes de sa lyre : poésie et musique)</t>
  </si>
  <si>
    <t>Presses académiques francophones,  Sarrebrück (Allemagne)</t>
  </si>
  <si>
    <r>
      <t xml:space="preserve">Mademoiselle La Quintinie, </t>
    </r>
    <r>
      <rPr>
        <sz val="8"/>
        <color theme="1"/>
        <rFont val="Arial"/>
        <family val="2"/>
      </rPr>
      <t xml:space="preserve">suivi de </t>
    </r>
    <r>
      <rPr>
        <b/>
        <i/>
        <sz val="8"/>
        <color theme="1"/>
        <rFont val="Arial"/>
        <family val="2"/>
      </rPr>
      <t xml:space="preserve">À propos des Charmettes </t>
    </r>
  </si>
  <si>
    <t xml:space="preserve">Mademoiselle Mars et Marie Dorval au théâtre et dans la vie </t>
  </si>
  <si>
    <t xml:space="preserve">Mademoiselle Merquem </t>
  </si>
  <si>
    <t xml:space="preserve">Raymond RHEAULT </t>
  </si>
  <si>
    <t xml:space="preserve">Université d'Ottawa (Canada) </t>
  </si>
  <si>
    <t xml:space="preserve">Actes Sud, Arles, coll."Babel" </t>
  </si>
  <si>
    <t xml:space="preserve">Maison (La) de George Sand à Nohant </t>
  </si>
  <si>
    <t xml:space="preserve">Maîtres mosaïstes (Les) </t>
  </si>
  <si>
    <t xml:space="preserve">Chêne, Paris </t>
  </si>
  <si>
    <t xml:space="preserve">Maîtres sonneurs (Les) </t>
  </si>
  <si>
    <t xml:space="preserve">Malgrétout </t>
  </si>
  <si>
    <t>Claude TRICOTEL, Jean CHALON</t>
  </si>
  <si>
    <t xml:space="preserve">Annie CAMENISCH </t>
  </si>
  <si>
    <t xml:space="preserve">Mare (La) au diable </t>
  </si>
  <si>
    <t>Véronique BUI</t>
  </si>
  <si>
    <t xml:space="preserve">34 (2012) </t>
  </si>
  <si>
    <t xml:space="preserve">Marie d'Agoult </t>
  </si>
  <si>
    <t xml:space="preserve">Perrin, Paris, coll. "Terre des Femmes" </t>
  </si>
  <si>
    <r>
      <t xml:space="preserve">Marie d'Agoult </t>
    </r>
    <r>
      <rPr>
        <sz val="8"/>
        <color theme="1"/>
        <rFont val="Arial"/>
        <family val="2"/>
      </rPr>
      <t xml:space="preserve">(en japonais) </t>
    </r>
  </si>
  <si>
    <t xml:space="preserve">Shumpusha, Yokohama (Japon) </t>
  </si>
  <si>
    <t xml:space="preserve">Marie des poules - Marie Caillaud chez George Sand </t>
  </si>
  <si>
    <t xml:space="preserve">Georges BUISSON </t>
  </si>
  <si>
    <t xml:space="preserve">Alan Sutton, 37540 St-Cyr-sur-Loire </t>
  </si>
  <si>
    <t xml:space="preserve">Marie ou l'esclavage aux Etats-Unis (2 vol,) </t>
  </si>
  <si>
    <t xml:space="preserve">Marie-Claude SCHAPIRA </t>
  </si>
  <si>
    <t xml:space="preserve">32 (2010) </t>
  </si>
  <si>
    <t xml:space="preserve">Marionnettes (Les) de Maurice et George Sand </t>
  </si>
  <si>
    <t xml:space="preserve">Herné, Paris </t>
  </si>
  <si>
    <t xml:space="preserve">Michel BAUMGARTNER </t>
  </si>
  <si>
    <t xml:space="preserve">Marquis (Le) de Villemer </t>
  </si>
  <si>
    <t>De Borée, 63200 Riom</t>
  </si>
  <si>
    <t xml:space="preserve">Marquise (La) - Lavinia - Metella - Mattea </t>
  </si>
  <si>
    <r>
      <t xml:space="preserve">Masculin / Féminin, Le XIX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 à l'épreuve du genre</t>
    </r>
  </si>
  <si>
    <t>Chantal BERTRAND-JENNINGS</t>
  </si>
  <si>
    <t xml:space="preserve">Centre d'études du XIXe siècle, J,Sablé, Toronto </t>
  </si>
  <si>
    <t xml:space="preserve">Matricule huit </t>
  </si>
  <si>
    <t xml:space="preserve">Mauprat </t>
  </si>
  <si>
    <t xml:space="preserve">Gallimard, Paris, coll. Folio </t>
  </si>
  <si>
    <t xml:space="preserve">Christian Pirot, Saint-Cyr-sur-Loire </t>
  </si>
  <si>
    <t xml:space="preserve">Maurice Sand à " sa " conquête de l'édition </t>
  </si>
  <si>
    <r>
      <t xml:space="preserve">Du Lérot, 16140 Tusson, </t>
    </r>
    <r>
      <rPr>
        <i/>
        <sz val="8"/>
        <color theme="1"/>
        <rFont val="Arial"/>
        <family val="2"/>
      </rPr>
      <t xml:space="preserve">Le Lérot rêveur </t>
    </r>
    <r>
      <rPr>
        <sz val="8"/>
        <color theme="1"/>
        <rFont val="Arial"/>
        <family val="2"/>
      </rPr>
      <t xml:space="preserve">n° 55 </t>
    </r>
  </si>
  <si>
    <t>Maurice Sand marionnettiste, ou les " menus plaisirs " d'une mère célèbre</t>
  </si>
  <si>
    <t xml:space="preserve">Mélanges offerts à Georges Lubin - Autour de George Sand </t>
  </si>
  <si>
    <t xml:space="preserve">UPR 422 du CNRS, Université de Brest </t>
  </si>
  <si>
    <t xml:space="preserve">Mémoires de la duchesse de Maillé (1832-1851) </t>
  </si>
  <si>
    <t>Xavier de LA FOURNIÈRE, Frédéric AGAY</t>
  </si>
  <si>
    <t xml:space="preserve">Perrin, Paris, coll. "L'Histoire en mémoires" </t>
  </si>
  <si>
    <t>Mémoires, souvenirs et journaux de la Comtesse Marie d'Agoult, Daniel Stern (2 vol,)</t>
  </si>
  <si>
    <t xml:space="preserve">Charles F, DUPÊCHEZ </t>
  </si>
  <si>
    <t xml:space="preserve">Mercure de France, Paris, coll. "Le temps retrouvé" </t>
  </si>
  <si>
    <t xml:space="preserve">Meunier (Le) d'Angibault </t>
  </si>
  <si>
    <t>Georges LUBIN</t>
  </si>
  <si>
    <t xml:space="preserve">Michel et Calmann Lévy ou la naissance de l'édition moderne </t>
  </si>
  <si>
    <t xml:space="preserve">Calmann-Lévy, Paris </t>
  </si>
  <si>
    <t xml:space="preserve">Molière </t>
  </si>
  <si>
    <t xml:space="preserve">Mon cher George, Balzac et Sand, histoire d'une amitié </t>
  </si>
  <si>
    <t>Gallimard, Paris</t>
  </si>
  <si>
    <t xml:space="preserve">Monsieur Sylvestre </t>
  </si>
  <si>
    <t xml:space="preserve">Mont-Revêche </t>
  </si>
  <si>
    <t xml:space="preserve">Éditions du Rocher, Monaco </t>
  </si>
  <si>
    <r>
      <t xml:space="preserve">Mort (La) d'Éros, La mésalliance dans le roman du second XIX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</t>
    </r>
  </si>
  <si>
    <t xml:space="preserve">SEDES, Paris, coll. "Les livres et les hommes" </t>
  </si>
  <si>
    <t xml:space="preserve">Musique (La) des romantiques </t>
  </si>
  <si>
    <t>P.U.F. (Presses universitaires de France), Paris, coll. "puf écritures"</t>
  </si>
  <si>
    <r>
      <t xml:space="preserve">Mythe (Le) du peuple et la société française du XIX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</t>
    </r>
  </si>
  <si>
    <t>P.U.F. (Presses universitaires de France), Paris, coll. "Sociologie d'aujourd'hui"</t>
  </si>
  <si>
    <t>Mythe (Le) romantique de Merlin dans l'œuvre d'Edgar Quinet</t>
  </si>
  <si>
    <t xml:space="preserve">Nanon </t>
  </si>
  <si>
    <t xml:space="preserve">Nicole SAVY </t>
  </si>
  <si>
    <t xml:space="preserve">Narcisse </t>
  </si>
  <si>
    <t xml:space="preserve">Presses de l'université Laval, Québec </t>
  </si>
  <si>
    <t xml:space="preserve">Nouvelles lettres d'un voyageur </t>
  </si>
  <si>
    <t xml:space="preserve">Ève SOURIAN </t>
  </si>
  <si>
    <t xml:space="preserve">Nouvelles musicales </t>
  </si>
  <si>
    <t xml:space="preserve">Martine KAUFMANN </t>
  </si>
  <si>
    <t xml:space="preserve">Liana Levi, Paris </t>
  </si>
  <si>
    <t xml:space="preserve">Pauline </t>
  </si>
  <si>
    <t>Gallimard, Folio, coll. Femmes de lettres, Paris</t>
  </si>
  <si>
    <t xml:space="preserve">Pauline Sachs </t>
  </si>
  <si>
    <t xml:space="preserve">Michel NIQUEUX </t>
  </si>
  <si>
    <t xml:space="preserve">Phébus, Paris </t>
  </si>
  <si>
    <t xml:space="preserve">Personnage sandien (Le), constantes et variations </t>
  </si>
  <si>
    <t>Studia romanica, Kossuth Lajos tudomanyegyetem, Debrecen, Hongrie</t>
  </si>
  <si>
    <t xml:space="preserve">Petite Fadette (La) </t>
  </si>
  <si>
    <t>De Borée, 63200 Riom, coll, Terre de poche"</t>
  </si>
  <si>
    <t xml:space="preserve">Pierre Leroux, inventeur du socialisme </t>
  </si>
  <si>
    <t xml:space="preserve">Pierre qui roule </t>
  </si>
  <si>
    <t xml:space="preserve">Olivier BARA </t>
  </si>
  <si>
    <t xml:space="preserve">Paradigme, Orléans </t>
  </si>
  <si>
    <t xml:space="preserve">Nicole LUCE </t>
  </si>
  <si>
    <r>
      <t xml:space="preserve">Poétique de la mobilité, Les lieux dans </t>
    </r>
    <r>
      <rPr>
        <b/>
        <sz val="8"/>
        <color theme="1"/>
        <rFont val="Arial"/>
        <family val="2"/>
      </rPr>
      <t xml:space="preserve">Histoire de ma vie </t>
    </r>
    <r>
      <rPr>
        <b/>
        <i/>
        <sz val="8"/>
        <color theme="1"/>
        <rFont val="Arial"/>
        <family val="2"/>
      </rPr>
      <t>de George Sand</t>
    </r>
  </si>
  <si>
    <t xml:space="preserve">Rodopi, Amsterdam </t>
  </si>
  <si>
    <t>Nicole MOZET</t>
  </si>
  <si>
    <t xml:space="preserve">Politique et polémiques (1843/1850) </t>
  </si>
  <si>
    <t xml:space="preserve">Imprimerie Nationale, Paris, coll. "Acteurs de l'Histoire" </t>
  </si>
  <si>
    <r>
      <t xml:space="preserve">Préfaces de George Sand </t>
    </r>
    <r>
      <rPr>
        <sz val="8"/>
        <color theme="1"/>
        <rFont val="Arial"/>
        <family val="2"/>
      </rPr>
      <t>(2 vol.)</t>
    </r>
  </si>
  <si>
    <t>Anna SZABÓ</t>
  </si>
  <si>
    <t>Studia romanica, Bibliothèque française n°2, Université Lajos-Kossuth, Debrecen, (Hongrie)</t>
  </si>
  <si>
    <t xml:space="preserve">Présence de l'Italie dans l'oeuvre de George Sand </t>
  </si>
  <si>
    <t xml:space="preserve">C.I.R.V.I. (Centro Interuniversitario di ricerche sul "Viaggio in Italia"), Studi 66, Moncalieri </t>
  </si>
  <si>
    <r>
      <t xml:space="preserve">Presto con fuoco </t>
    </r>
    <r>
      <rPr>
        <sz val="8"/>
        <color theme="1"/>
        <rFont val="Arial"/>
        <family val="2"/>
      </rPr>
      <t xml:space="preserve">(trad. de l'italien) </t>
    </r>
  </si>
  <si>
    <t xml:space="preserve">Profil intime de George Sand </t>
  </si>
  <si>
    <t xml:space="preserve">Pariéasaure Théomorphe, Poitiers </t>
  </si>
  <si>
    <t xml:space="preserve">Profils du théâtre de Nohant de George Sand (Les) </t>
  </si>
  <si>
    <t xml:space="preserve">A,G, Nizet, Paris </t>
  </si>
  <si>
    <t xml:space="preserve">1979/2 </t>
  </si>
  <si>
    <r>
      <t xml:space="preserve">Promenades autour d'un village, </t>
    </r>
    <r>
      <rPr>
        <sz val="8"/>
        <color theme="1"/>
        <rFont val="Arial"/>
        <family val="2"/>
      </rPr>
      <t xml:space="preserve">suivies du </t>
    </r>
    <r>
      <rPr>
        <b/>
        <i/>
        <sz val="8"/>
        <color theme="1"/>
        <rFont val="Arial"/>
        <family val="2"/>
      </rPr>
      <t xml:space="preserve">Journal de Gargilesse </t>
    </r>
  </si>
  <si>
    <t xml:space="preserve">Questions d'Art et de Littérature </t>
  </si>
  <si>
    <t xml:space="preserve">Henriette Janis BESSIS GLASGOW </t>
  </si>
  <si>
    <t xml:space="preserve">Racines (Les) de George Sand, de Chenonceau à Nohant </t>
  </si>
  <si>
    <t xml:space="preserve">George BUISSON </t>
  </si>
  <si>
    <t xml:space="preserve">Regard sur Chopin </t>
  </si>
  <si>
    <t xml:space="preserve">Fayard, Paris, coll. "Les chemins de la musique" </t>
  </si>
  <si>
    <t xml:space="preserve">Roi (Le) et les barricades. Une histoire des 5 et 6 juin 1832 </t>
  </si>
  <si>
    <t xml:space="preserve">Seli Arslan, Paris </t>
  </si>
  <si>
    <t xml:space="preserve">Romanic Review - Special issue George Sand </t>
  </si>
  <si>
    <t>Actes de colloque</t>
  </si>
  <si>
    <t>Claudie BERNARD, David A.  POWELL, Martine REID</t>
  </si>
  <si>
    <t xml:space="preserve">Romanic Review, vol. 96, Columbia University, New-York </t>
  </si>
  <si>
    <t xml:space="preserve">Rose et Blanche (la comédienne et la religieuse) </t>
  </si>
  <si>
    <t xml:space="preserve">Les Amis du vieux Nérac, 47600 Nérac </t>
  </si>
  <si>
    <t xml:space="preserve">Sainte-Beuve </t>
  </si>
  <si>
    <t xml:space="preserve">Saint-simoniens (Les)*, Raison, imaginaire et utopie </t>
  </si>
  <si>
    <t xml:space="preserve">Belin, Paris </t>
  </si>
  <si>
    <t>Sanctuaire (Le) des illusions, George Sand et le théâtre.</t>
  </si>
  <si>
    <t xml:space="preserve">Presses de l'Université Paris- Sorbonne, Paris </t>
  </si>
  <si>
    <t xml:space="preserve">Catherine MASSON </t>
  </si>
  <si>
    <t>Sand / Barbès : Correspondance d'une amitié républicaine 1848-1870</t>
  </si>
  <si>
    <t>Michelle PERROT</t>
  </si>
  <si>
    <t>Le Capucin, 32700 Lectoure,coll. "Lettres d'hier et d'aujourd'hui"</t>
  </si>
  <si>
    <t xml:space="preserve">Sand / Delacroix, Correspondance </t>
  </si>
  <si>
    <t xml:space="preserve">Françoise ALEXANDRE </t>
  </si>
  <si>
    <t>Éditions de l'Amateur, groupe Vilo, Paris</t>
  </si>
  <si>
    <t xml:space="preserve">Sand et Musset, le roman de Venise </t>
  </si>
  <si>
    <t xml:space="preserve">José-Luis DIAZ </t>
  </si>
  <si>
    <t xml:space="preserve">Secrétaire intime (Le) </t>
  </si>
  <si>
    <t xml:space="preserve">Lucy M. SCHWARTZ </t>
  </si>
  <si>
    <t xml:space="preserve">Secrets (Les) de Pinocchio, George Sand et Carlo Prodi </t>
  </si>
  <si>
    <t xml:space="preserve">In-Press, Paris </t>
  </si>
  <si>
    <t xml:space="preserve">Siècle (Le) de George Sand </t>
  </si>
  <si>
    <t xml:space="preserve">David A. POWELL </t>
  </si>
  <si>
    <t xml:space="preserve">Rodopi, Amsterdam, coll. "Faux titre" n°153 </t>
  </si>
  <si>
    <t xml:space="preserve">Signer Sand </t>
  </si>
  <si>
    <t xml:space="preserve">Simon </t>
  </si>
  <si>
    <t>Catherine MARIETTE-CLOT</t>
  </si>
  <si>
    <t xml:space="preserve">Honoré Champion, Paris, coll. "Œuvres complètes de George Sand", vol. 5 (1836-1837) </t>
  </si>
  <si>
    <t xml:space="preserve">Six mille lieues sous les mers </t>
  </si>
  <si>
    <t>Guénégaud, Paris</t>
  </si>
  <si>
    <r>
      <t xml:space="preserve">Socialité, sexualité et lkes impasses de l'histoire, d' </t>
    </r>
    <r>
      <rPr>
        <b/>
        <sz val="8"/>
        <color theme="1"/>
        <rFont val="Arial"/>
        <family val="2"/>
      </rPr>
      <t xml:space="preserve">Indiana </t>
    </r>
    <r>
      <rPr>
        <b/>
        <i/>
        <sz val="8"/>
        <color theme="1"/>
        <rFont val="Arial"/>
        <family val="2"/>
      </rPr>
      <t xml:space="preserve">à </t>
    </r>
    <r>
      <rPr>
        <b/>
        <sz val="8"/>
        <color theme="1"/>
        <rFont val="Arial"/>
        <family val="2"/>
      </rPr>
      <t xml:space="preserve">Mauprat </t>
    </r>
    <r>
      <rPr>
        <sz val="8"/>
        <color theme="1"/>
        <rFont val="Arial"/>
        <family val="2"/>
      </rPr>
      <t xml:space="preserve">(thèse) </t>
    </r>
  </si>
  <si>
    <t>Acta UniversalisUpsaliensis, Uppsala - Studia romanica (Suède)</t>
  </si>
  <si>
    <t xml:space="preserve">Yves CHASTAGNARET </t>
  </si>
  <si>
    <t xml:space="preserve">Solange, fille de George Sand </t>
  </si>
  <si>
    <t xml:space="preserve">Christiane SMEETS-SAND, Ahmed YOUSSEF </t>
  </si>
  <si>
    <t xml:space="preserve">Spiridion </t>
  </si>
  <si>
    <t xml:space="preserve">Oscar A, HAAC, Michèle HECQUET </t>
  </si>
  <si>
    <t xml:space="preserve">Slatkine Reprints, Genève </t>
  </si>
  <si>
    <t xml:space="preserve">David A, POWELL </t>
  </si>
  <si>
    <t xml:space="preserve">Sur Eugène Delacroix </t>
  </si>
  <si>
    <t xml:space="preserve">Séquences, 44400 Rézé </t>
  </si>
  <si>
    <t xml:space="preserve">Sur les pas de George Sand, au pays du rêve </t>
  </si>
  <si>
    <t xml:space="preserve">chez l'auteur, 23220 Chambon-Sainte-Croix </t>
  </si>
  <si>
    <t xml:space="preserve">Tamaris </t>
  </si>
  <si>
    <t xml:space="preserve">Teverino </t>
  </si>
  <si>
    <t xml:space="preserve">Honoré Champion, Paris, coll. "Œuvres complètes de George Sand", vol. 7 (1845-1846 - II) </t>
  </si>
  <si>
    <r>
      <t xml:space="preserve">Théâtre (Le) de Nohant, T. I et II </t>
    </r>
    <r>
      <rPr>
        <sz val="8"/>
        <color theme="1"/>
        <rFont val="Arial"/>
        <family val="2"/>
      </rPr>
      <t xml:space="preserve">(Présentation en italien, documents et notes en français) </t>
    </r>
  </si>
  <si>
    <t>Roberto CUPPONE</t>
  </si>
  <si>
    <t>C.I.R.V.I. (Centro Interuniversitario di ricerche sul "Viaggio in Italia"), Moncalieri (TO, Italie)</t>
  </si>
  <si>
    <t>Aline (alias Cécile  ALQUIER BELON )</t>
  </si>
  <si>
    <t xml:space="preserve">Théâtre (Le) des marionnettes de Maurice Sand </t>
  </si>
  <si>
    <t xml:space="preserve">Jeanne Laffitte Reprints, Marseille </t>
  </si>
  <si>
    <t xml:space="preserve">Théâtre (Le) des marionnettes de Nohant </t>
  </si>
  <si>
    <r>
      <t xml:space="preserve">Théâtre (Le) des marionnettes de Nohant </t>
    </r>
    <r>
      <rPr>
        <sz val="8"/>
        <color theme="1"/>
        <rFont val="Arial"/>
        <family val="2"/>
      </rPr>
      <t xml:space="preserve">(réédition) </t>
    </r>
  </si>
  <si>
    <r>
      <t xml:space="preserve">Théâtre T. I : </t>
    </r>
    <r>
      <rPr>
        <b/>
        <sz val="8"/>
        <color theme="1"/>
        <rFont val="Arial"/>
        <family val="2"/>
      </rPr>
      <t xml:space="preserve">Le roi attend, François le Champi </t>
    </r>
  </si>
  <si>
    <t xml:space="preserve">Indigo &amp; Côté femmes, Paris </t>
  </si>
  <si>
    <r>
      <t xml:space="preserve">19 </t>
    </r>
    <r>
      <rPr>
        <sz val="8"/>
        <color theme="1"/>
        <rFont val="Arial"/>
        <family val="2"/>
      </rPr>
      <t>(1997)</t>
    </r>
  </si>
  <si>
    <t xml:space="preserve">Théophile Gautier, une vie, une œuvre </t>
  </si>
  <si>
    <t xml:space="preserve">SEDES, Paris </t>
  </si>
  <si>
    <t>Trois petits jours de grand amour - George Sand et Frédéric Chopin à Perpignan, Collioure, Port-Vendres, 1839</t>
  </si>
  <si>
    <t>Alter Ego, 66110 Amélie-les-Bains</t>
  </si>
  <si>
    <t>Un éditeur et son siècle : P.-J Hetzel</t>
  </si>
  <si>
    <t xml:space="preserve">Christian ROBIN </t>
  </si>
  <si>
    <t xml:space="preserve">A.C.I. Édition, 44230 Saint-Sébastien </t>
  </si>
  <si>
    <t xml:space="preserve">Un Hiver à Majorque </t>
  </si>
  <si>
    <t xml:space="preserve">Librairie Générale Française (Paris) </t>
  </si>
  <si>
    <t xml:space="preserve">Un siècle d'antiféminisme </t>
  </si>
  <si>
    <t xml:space="preserve"> Christine BARD, Michelle PERROT </t>
  </si>
  <si>
    <r>
      <t xml:space="preserve">Une analyse du </t>
    </r>
    <r>
      <rPr>
        <b/>
        <sz val="8"/>
        <color theme="1"/>
        <rFont val="Arial"/>
        <family val="2"/>
      </rPr>
      <t>Géant Yéous</t>
    </r>
    <r>
      <rPr>
        <b/>
        <i/>
        <sz val="8"/>
        <color theme="1"/>
        <rFont val="Arial"/>
        <family val="2"/>
      </rPr>
      <t xml:space="preserve">, de George Sand </t>
    </r>
    <r>
      <rPr>
        <sz val="8"/>
        <color theme="1"/>
        <rFont val="Arial"/>
        <family val="2"/>
      </rPr>
      <t>(enseignants CM2)</t>
    </r>
  </si>
  <si>
    <t xml:space="preserve">Armand Colin, Paris </t>
  </si>
  <si>
    <t>Une correspondance saintsimonienne - Angélique Arnaud et Caroline Simon (1833-1838)</t>
  </si>
  <si>
    <t xml:space="preserve">Monique ROUILLÉ, Bernadette LOUIS </t>
  </si>
  <si>
    <t xml:space="preserve">Côté-Femmes éditions, Paris </t>
  </si>
  <si>
    <t xml:space="preserve">Valentine </t>
  </si>
  <si>
    <t>Vicomte de Lovenjoul / Michel Lévy, Correspondance (1865-1875)</t>
  </si>
  <si>
    <t>Catherine FAIVRE D'ARCIER</t>
  </si>
  <si>
    <t>Honoré Champion, Paris, coll. "Bibliothèque des Correspondances, Mémoires et Journaux"</t>
  </si>
  <si>
    <t xml:space="preserve">Vie brève (La) de Jeanne, petite-fille de George Sand </t>
  </si>
  <si>
    <t xml:space="preserve">Vie quotidienne en Berry au temps de George Sand </t>
  </si>
  <si>
    <t xml:space="preserve">Hachette, Paris </t>
  </si>
  <si>
    <t>Ville noire (La)</t>
  </si>
  <si>
    <t xml:space="preserve">Ville, campagne et nature dans l'œuvre de George Sand </t>
  </si>
  <si>
    <t>CRRR, Presses Universitaires Blaise Pascal, Clermont-Ferrand</t>
  </si>
  <si>
    <r>
      <t xml:space="preserve">Voix (Les) de la liberté, les écrivains engagés au XIX </t>
    </r>
    <r>
      <rPr>
        <b/>
        <i/>
        <sz val="5.5"/>
        <color theme="1"/>
        <rFont val="Arial"/>
        <family val="2"/>
      </rPr>
      <t xml:space="preserve">e </t>
    </r>
    <r>
      <rPr>
        <b/>
        <i/>
        <sz val="8"/>
        <color theme="1"/>
        <rFont val="Arial"/>
        <family val="2"/>
      </rPr>
      <t>siècle.</t>
    </r>
  </si>
  <si>
    <r>
      <t xml:space="preserve">Voyage (Le) en Auvergne de George Sand et la création littéraire </t>
    </r>
    <r>
      <rPr>
        <sz val="8"/>
        <color theme="1"/>
        <rFont val="Arial"/>
        <family val="2"/>
      </rPr>
      <t xml:space="preserve">(thèse) </t>
    </r>
  </si>
  <si>
    <t xml:space="preserve">chez l'auteur (non publié) </t>
  </si>
  <si>
    <t xml:space="preserve">Voyage dit du Midi </t>
  </si>
  <si>
    <t xml:space="preserve">Maurice JEAN </t>
  </si>
  <si>
    <t xml:space="preserve">Les Ateliers du Patrimoine, 83160, La-Valette-du-Var </t>
  </si>
  <si>
    <t>While the Music lasts - Representation of Music in the Works of George Sand</t>
  </si>
  <si>
    <t>Bucknelle University Press, Lewisburg – Associated University Press, London</t>
  </si>
  <si>
    <t>Zwischen Irritation und Faszination, George Sand un ihre deutsche Leserschaft im 19. Jahrhundert</t>
  </si>
  <si>
    <t>Gunter Narr Verlag, Tübingen (Allemagne)</t>
  </si>
  <si>
    <t xml:space="preserve">Jeanne BEM </t>
  </si>
  <si>
    <t>Titre de l'ouvrage</t>
  </si>
  <si>
    <t>Auteur de l'ouvrage</t>
  </si>
  <si>
    <t>(rééditions) Auteur de la présentation, des notes ou d'une préface</t>
  </si>
  <si>
    <t>Éditeur</t>
  </si>
  <si>
    <t>N° Revue</t>
  </si>
  <si>
    <t>N° page</t>
  </si>
  <si>
    <t>Année de parution</t>
  </si>
  <si>
    <t xml:space="preserve">ZAMOYSKI Adam </t>
  </si>
  <si>
    <t xml:space="preserve">WRONA Adeline  </t>
  </si>
  <si>
    <t xml:space="preserve">LE BIHAN Adrien </t>
  </si>
  <si>
    <t xml:space="preserve">PESSIN Alain </t>
  </si>
  <si>
    <t xml:space="preserve">DROUJININE Alexandre  </t>
  </si>
  <si>
    <t xml:space="preserve">BOUCOURECHLIEV  André </t>
  </si>
  <si>
    <t>ARNAUD Angélique , SIMON Caroline</t>
  </si>
  <si>
    <t xml:space="preserve">LO GIUDICE Anna </t>
  </si>
  <si>
    <t xml:space="preserve">SZABÓ Anna </t>
  </si>
  <si>
    <t xml:space="preserve">POLI Annarosa </t>
  </si>
  <si>
    <t xml:space="preserve">CHEVEREAU Anne  </t>
  </si>
  <si>
    <t xml:space="preserve">CHEVEREAU Anne , BAUMGARTNER Marie-Thérèse </t>
  </si>
  <si>
    <t xml:space="preserve">McCALL SAINT-SAËNS Anne E. </t>
  </si>
  <si>
    <t xml:space="preserve">DE BREM Anne-Marie </t>
  </si>
  <si>
    <t>DE BREM Anne-Marie</t>
  </si>
  <si>
    <t xml:space="preserve">MITCHELL Anne-Marie  </t>
  </si>
  <si>
    <t xml:space="preserve">PICON Antoine  </t>
  </si>
  <si>
    <t xml:space="preserve">DIDIER Béatrice </t>
  </si>
  <si>
    <t xml:space="preserve">JACK Belinda </t>
  </si>
  <si>
    <t xml:space="preserve">EISLER Benita </t>
  </si>
  <si>
    <t xml:space="preserve">AUDEBERT Bernadette , TOURNAIRE Jacques  </t>
  </si>
  <si>
    <t xml:space="preserve">CHOVELON Bernadette </t>
  </si>
  <si>
    <t xml:space="preserve">CHOVELON Bernadette, ABBADIE Christian  </t>
  </si>
  <si>
    <t xml:space="preserve">HAMON Bernard </t>
  </si>
  <si>
    <t xml:space="preserve">JOUVE Bernard  </t>
  </si>
  <si>
    <t xml:space="preserve">TILLIER Bertrand </t>
  </si>
  <si>
    <t xml:space="preserve">POISSON Cam-Thi Doan </t>
  </si>
  <si>
    <t xml:space="preserve">FAIVRE D'ARCIER Catherine </t>
  </si>
  <si>
    <t xml:space="preserve">CHAMPFLEURY, SAND George </t>
  </si>
  <si>
    <t xml:space="preserve">POMMIER Chantal </t>
  </si>
  <si>
    <t xml:space="preserve">DUPÊCHEZ Charles </t>
  </si>
  <si>
    <t>SAKAMOTO Chiyo</t>
  </si>
  <si>
    <t xml:space="preserve">BERNADAC Christian </t>
  </si>
  <si>
    <t xml:space="preserve">SMEETS-SAND Christiane , CLÉMENT Gilles </t>
  </si>
  <si>
    <t xml:space="preserve">CHAMBAZ-BERTRAND Christine </t>
  </si>
  <si>
    <t xml:space="preserve">TRICOTEL Claude </t>
  </si>
  <si>
    <t xml:space="preserve">SENNINGER Claude-Marie </t>
  </si>
  <si>
    <t xml:space="preserve">BECKER Colette </t>
  </si>
  <si>
    <t xml:space="preserve">PERSONNE Cornelia </t>
  </si>
  <si>
    <t xml:space="preserve">POWELL David A. </t>
  </si>
  <si>
    <t xml:space="preserve">LINOWITZ-WENZ Debra </t>
  </si>
  <si>
    <t xml:space="preserve">MANIFOLD Dr. Gay </t>
  </si>
  <si>
    <t xml:space="preserve">QUINET Edgar </t>
  </si>
  <si>
    <t xml:space="preserve">ROY-REVERZY Éléonore </t>
  </si>
  <si>
    <t xml:space="preserve">HARLAN Elizabeth  </t>
  </si>
  <si>
    <t xml:space="preserve">BORDAS Éric </t>
  </si>
  <si>
    <t xml:space="preserve">FROMENTIN Eugène </t>
  </si>
  <si>
    <t xml:space="preserve">RUGGIERI Ève </t>
  </si>
  <si>
    <t xml:space="preserve">BLOCH-DANO Évelyne </t>
  </si>
  <si>
    <t xml:space="preserve">MALLET Francine </t>
  </si>
  <si>
    <t xml:space="preserve">AMBRIÈRE Francis </t>
  </si>
  <si>
    <t xml:space="preserve">CLAUDON Francis </t>
  </si>
  <si>
    <t xml:space="preserve">MAROTIN François </t>
  </si>
  <si>
    <t xml:space="preserve">GENEVRAY  Françoise </t>
  </si>
  <si>
    <t xml:space="preserve">MASSARDIER-KENNEYFrançoise </t>
  </si>
  <si>
    <t xml:space="preserve">LESTRINGANT Frank </t>
  </si>
  <si>
    <t xml:space="preserve">CHOPIN Frédéric  </t>
  </si>
  <si>
    <t xml:space="preserve">SAND George </t>
  </si>
  <si>
    <t xml:space="preserve">SAND George, BARBÈS Armand </t>
  </si>
  <si>
    <t>SAND George , DELACROIX Eugène</t>
  </si>
  <si>
    <t>SAND George , SAND Maurice</t>
  </si>
  <si>
    <t xml:space="preserve">SAND George, HETZEL Pierre-Jules </t>
  </si>
  <si>
    <t xml:space="preserve">SAND George, HUGO Victor </t>
  </si>
  <si>
    <t xml:space="preserve">LUBIN Georges </t>
  </si>
  <si>
    <t xml:space="preserve">SCHLIENTZ Gisela </t>
  </si>
  <si>
    <t xml:space="preserve">FLAUBERT Gustave , SAND George </t>
  </si>
  <si>
    <t xml:space="preserve">FLAUBERT Gustave , TOURGUÉNIEV Ivan </t>
  </si>
  <si>
    <t xml:space="preserve">FARGETTE Guy </t>
  </si>
  <si>
    <t xml:space="preserve">MANN Heinrich </t>
  </si>
  <si>
    <t xml:space="preserve">DEUTSCH Hélène </t>
  </si>
  <si>
    <t xml:space="preserve">BOURDET-GUILLERAULTHenri </t>
  </si>
  <si>
    <t xml:space="preserve">JAMES Henri </t>
  </si>
  <si>
    <t xml:space="preserve">PROUTEAU Henri </t>
  </si>
  <si>
    <t xml:space="preserve">DELPONT Hubert </t>
  </si>
  <si>
    <t xml:space="preserve">DELPONT Hubert , SANCHEZ-CALZADILLA H.-Y.  </t>
  </si>
  <si>
    <t xml:space="preserve">BOUCHARDEAU Huguette </t>
  </si>
  <si>
    <t xml:space="preserve">HOOG-NAGINSKI Isabelle </t>
  </si>
  <si>
    <t xml:space="preserve">NAGINSKI Isabelle </t>
  </si>
  <si>
    <t xml:space="preserve">DOUCHIN Jacques-Louis </t>
  </si>
  <si>
    <t xml:space="preserve">HIDDLESTON Janet </t>
  </si>
  <si>
    <t xml:space="preserve">LAMBOTTE Janine  </t>
  </si>
  <si>
    <t xml:space="preserve">GLASGOW Janis </t>
  </si>
  <si>
    <t xml:space="preserve">CHALON Jean </t>
  </si>
  <si>
    <t xml:space="preserve">COURRIER Jean </t>
  </si>
  <si>
    <t xml:space="preserve">GAULMIER Jean </t>
  </si>
  <si>
    <t xml:space="preserve">PERROT Jean </t>
  </si>
  <si>
    <t xml:space="preserve">ARGENT Jean-Dominique </t>
  </si>
  <si>
    <t xml:space="preserve">GOBLOT Jean-Jacques </t>
  </si>
  <si>
    <t xml:space="preserve">BONCOEUR Jean-Louis </t>
  </si>
  <si>
    <t xml:space="preserve">MOLLIER Jean-Yves </t>
  </si>
  <si>
    <t xml:space="preserve">PEIGNOT Jérôme </t>
  </si>
  <si>
    <t xml:space="preserve">CASTAGNARY Jules </t>
  </si>
  <si>
    <t xml:space="preserve">WIEDEMANN Kerstin </t>
  </si>
  <si>
    <t xml:space="preserve">WINGARD-VAREILLE Kritina </t>
  </si>
  <si>
    <t xml:space="preserve">LAFFONT Laurent-Jocelyn </t>
  </si>
  <si>
    <t xml:space="preserve">BAROLI Marc </t>
  </si>
  <si>
    <t xml:space="preserve">CAORS Marielle </t>
  </si>
  <si>
    <t xml:space="preserve">RAMBEAU Marie-Paule </t>
  </si>
  <si>
    <t xml:space="preserve">DELAMAIRE Mariette </t>
  </si>
  <si>
    <t xml:space="preserve">REID Martine </t>
  </si>
  <si>
    <t xml:space="preserve">SAND Maurice </t>
  </si>
  <si>
    <t xml:space="preserve">PEYRAMAURE Michel </t>
  </si>
  <si>
    <t xml:space="preserve">WINOCK Michel </t>
  </si>
  <si>
    <t xml:space="preserve">PERROT Michelle </t>
  </si>
  <si>
    <t xml:space="preserve">TRICOT Michelle </t>
  </si>
  <si>
    <t xml:space="preserve">MARX Napoléon-Adrien </t>
  </si>
  <si>
    <t xml:space="preserve">BOURGUINAT Nicolas </t>
  </si>
  <si>
    <t xml:space="preserve">CASANOVA Nicole </t>
  </si>
  <si>
    <t xml:space="preserve">MOZET Nicole </t>
  </si>
  <si>
    <t>KAFANOVA Olga B. , SOKOLOVA  Maria V.</t>
  </si>
  <si>
    <t xml:space="preserve">BARA Olivier </t>
  </si>
  <si>
    <t xml:space="preserve">CHRISTOPHE Paul </t>
  </si>
  <si>
    <t xml:space="preserve">DAYAN Peter </t>
  </si>
  <si>
    <t xml:space="preserve">BUVAT Pierre </t>
  </si>
  <si>
    <t xml:space="preserve">LEROUX Pierre </t>
  </si>
  <si>
    <t xml:space="preserve">SALOMON Pierre </t>
  </si>
  <si>
    <t xml:space="preserve">PERROD Pierre-Antoine </t>
  </si>
  <si>
    <t xml:space="preserve">TERRIÉRE Pierrette </t>
  </si>
  <si>
    <t xml:space="preserve">THUILLIER Robert </t>
  </si>
  <si>
    <t xml:space="preserve">MARC-RÉNIER Rodolphe </t>
  </si>
  <si>
    <t xml:space="preserve">PIERROT Roger </t>
  </si>
  <si>
    <t xml:space="preserve">COTRONEO Roberto </t>
  </si>
  <si>
    <t xml:space="preserve">GUT Serge </t>
  </si>
  <si>
    <t xml:space="preserve">BERNARD-GRIFFITHS Simone </t>
  </si>
  <si>
    <t xml:space="preserve">VIERNE Simone </t>
  </si>
  <si>
    <t>DALOT Solange</t>
  </si>
  <si>
    <t xml:space="preserve">RAGNI Stefano </t>
  </si>
  <si>
    <t xml:space="preserve">DELAIGUE-MOINS Sylvie </t>
  </si>
  <si>
    <t xml:space="preserve">ZIELINSKI Tadeusz-Andrzej </t>
  </si>
  <si>
    <t>PATTE Jean-Yves (Texte) ,  HENRY Yves (piano)</t>
  </si>
  <si>
    <t xml:space="preserve">BOUCHET Thomas </t>
  </si>
  <si>
    <t>MUSSET Alfred de ,  SAND George</t>
  </si>
  <si>
    <t>MUSSET Alfred de</t>
  </si>
  <si>
    <t xml:space="preserve">LOVENJOUL Charles de , LÉVY Michel </t>
  </si>
  <si>
    <t>MAILLÉ Duchesse de</t>
  </si>
  <si>
    <t>BEAUMONT Gustave de</t>
  </si>
  <si>
    <t>BOISDEFFRE Pierre de</t>
  </si>
  <si>
    <t xml:space="preserve">CHASTAGNARET Yves </t>
  </si>
  <si>
    <t>STERN Daniel, (AGOULT Marie d' )</t>
  </si>
  <si>
    <t>LISZT Franz ,  AGOULT Marie d'</t>
  </si>
  <si>
    <t>SAND George , MUSSET Alfred  de</t>
  </si>
  <si>
    <t>LACORDAIRE Henri ,  MONTALEMBERT Charles de</t>
  </si>
  <si>
    <r>
      <rPr>
        <b/>
        <sz val="8"/>
        <color theme="1"/>
        <rFont val="Arial"/>
        <family val="2"/>
      </rPr>
      <t xml:space="preserve">12 </t>
    </r>
    <r>
      <rPr>
        <sz val="8"/>
        <color theme="1"/>
        <rFont val="Arial"/>
        <family val="2"/>
      </rPr>
      <t xml:space="preserve">(1991) </t>
    </r>
  </si>
  <si>
    <r>
      <rPr>
        <b/>
        <sz val="8"/>
        <color theme="1"/>
        <rFont val="Arial"/>
        <family val="2"/>
      </rPr>
      <t xml:space="preserve">22 </t>
    </r>
    <r>
      <rPr>
        <sz val="8"/>
        <color theme="1"/>
        <rFont val="Arial"/>
        <family val="2"/>
      </rPr>
      <t xml:space="preserve">(2000) </t>
    </r>
  </si>
  <si>
    <r>
      <rPr>
        <b/>
        <sz val="8"/>
        <color theme="1"/>
        <rFont val="Arial"/>
        <family val="2"/>
      </rPr>
      <t xml:space="preserve">23 </t>
    </r>
    <r>
      <rPr>
        <sz val="8"/>
        <color theme="1"/>
        <rFont val="Arial"/>
        <family val="2"/>
      </rPr>
      <t xml:space="preserve">(2001) </t>
    </r>
  </si>
  <si>
    <t>Les Sept cordes de la lyre. Gabriel, Œuvres complètes (1840)</t>
  </si>
  <si>
    <t>SAND George</t>
  </si>
  <si>
    <t>Liliane LASCOUX et Lucienne FRAPPIER-MAZUR</t>
  </si>
  <si>
    <t>Champion, Paris</t>
  </si>
  <si>
    <t>Anne MARCOLINE</t>
  </si>
  <si>
    <t>Un hiver à Majorque. Horace, Œuvres complètes 1841-1842</t>
  </si>
  <si>
    <t>Angela RYAN et Jeanne BRUNEREAU</t>
  </si>
  <si>
    <t>Sébastien BAUDOIN</t>
  </si>
  <si>
    <t>La Petite Fadette, Œuvres complètes, 1849</t>
  </si>
  <si>
    <t>Andrée MANSAU</t>
  </si>
  <si>
    <t>Nigel HARKNESS</t>
  </si>
  <si>
    <t>La Marquise</t>
  </si>
  <si>
    <t>Brigitte DIAZ</t>
  </si>
  <si>
    <t>Jean Ziska</t>
  </si>
  <si>
    <t>Olivier MARIN</t>
  </si>
  <si>
    <t>Journal d'un voyageur pendant la guerre, Œuvres complètes, 1871</t>
  </si>
  <si>
    <t>Franck LEINEN</t>
  </si>
  <si>
    <t>Malgrétout, Œuvres complètes 1870, 1</t>
  </si>
  <si>
    <t>Dominique LAPORTE</t>
  </si>
  <si>
    <t>Guillaume MILET</t>
  </si>
  <si>
    <t>Cosima ou La haine de l'amour</t>
  </si>
  <si>
    <t>Catherine MASSON</t>
  </si>
  <si>
    <t>Le jardin d'essai, Paris</t>
  </si>
  <si>
    <t>Claire LE GUILLOU</t>
  </si>
  <si>
    <t>Écritures, performance, théatralité dans l'œuvre de George Sand</t>
  </si>
  <si>
    <t>Ellug, Grenoble</t>
  </si>
  <si>
    <t>Dictionnaire Sand</t>
  </si>
  <si>
    <t xml:space="preserve">GREILSAMER Claire et Laurent </t>
  </si>
  <si>
    <t>Perrin, Pais</t>
  </si>
  <si>
    <t>George Sand critique : une autorité paradoxale</t>
  </si>
  <si>
    <t>Du Lérot, Tusson</t>
  </si>
  <si>
    <t>George Sand journaliste</t>
  </si>
  <si>
    <t>Presses universitaires de Saint-Etienne</t>
  </si>
  <si>
    <t xml:space="preserve">BUON Jean </t>
  </si>
  <si>
    <t>La Simarre</t>
  </si>
  <si>
    <t xml:space="preserve">Flaubert et Sand. Le roman d'une correspondance </t>
  </si>
  <si>
    <t xml:space="preserve">KALLEL Monia </t>
  </si>
  <si>
    <t xml:space="preserve"> Publications de l'Université de Provence </t>
  </si>
  <si>
    <t>Mélancolie ouvrière</t>
  </si>
  <si>
    <r>
      <rPr>
        <b/>
        <i/>
        <sz val="8"/>
        <color theme="1"/>
        <rFont val="Arial"/>
        <family val="2"/>
      </rPr>
      <t>George Sand</t>
    </r>
    <r>
      <rPr>
        <sz val="8"/>
        <color theme="1"/>
        <rFont val="Arial"/>
        <family val="2"/>
      </rPr>
      <t xml:space="preserve"> </t>
    </r>
  </si>
  <si>
    <t>Folio</t>
  </si>
  <si>
    <t>Laura COLOMBO</t>
  </si>
  <si>
    <t>George Sand et la vie littéraire dans les premières années du Second Empire</t>
  </si>
  <si>
    <t>Anna SZABO</t>
  </si>
  <si>
    <t>Disguise in George Sand's novels</t>
  </si>
  <si>
    <t xml:space="preserve">GHILLEBAERT Françoise </t>
  </si>
  <si>
    <t>Peter Lang, Berne</t>
  </si>
  <si>
    <t>Memorie autobiografiche, Documenti inediti del Fondo George Sand (B. H. V. P.)</t>
  </si>
  <si>
    <t xml:space="preserve">CALAMATTA Luigi </t>
  </si>
  <si>
    <t>Rosalba DINOIA</t>
  </si>
  <si>
    <t>Palombi, Rome</t>
  </si>
  <si>
    <t>Itinéraire d'une femme de lettres du Périgord à Paris</t>
  </si>
  <si>
    <t xml:space="preserve">PEYREBRUNE Georges de </t>
  </si>
  <si>
    <t>Jean-Paul SOCARD</t>
  </si>
  <si>
    <t>Arka</t>
  </si>
  <si>
    <t>Madame Dupin, Une féministe à Chenonceau au siècle des Lumières</t>
  </si>
  <si>
    <t>De la lettre aux belles-lettres. Études dédiées à Regina Bochenek-Frankzakowa</t>
  </si>
  <si>
    <r>
      <t xml:space="preserve">3 </t>
    </r>
    <r>
      <rPr>
        <sz val="8"/>
        <color theme="1"/>
        <rFont val="Calibri"/>
        <family val="2"/>
        <scheme val="minor"/>
      </rPr>
      <t xml:space="preserve"> (1982) </t>
    </r>
  </si>
  <si>
    <r>
      <t xml:space="preserve">37 </t>
    </r>
    <r>
      <rPr>
        <sz val="8"/>
        <color theme="1"/>
        <rFont val="Arial"/>
        <family val="2"/>
      </rPr>
      <t>(2015)</t>
    </r>
  </si>
  <si>
    <r>
      <t>35</t>
    </r>
    <r>
      <rPr>
        <sz val="8"/>
        <color theme="1"/>
        <rFont val="Arial"/>
        <family val="2"/>
      </rPr>
      <t xml:space="preserve"> (2013)</t>
    </r>
  </si>
  <si>
    <r>
      <t xml:space="preserve">36 </t>
    </r>
    <r>
      <rPr>
        <sz val="8"/>
        <color theme="1"/>
        <rFont val="Arial"/>
        <family val="2"/>
      </rPr>
      <t>(2014)</t>
    </r>
  </si>
  <si>
    <t>DUVERNET Charles</t>
  </si>
  <si>
    <t xml:space="preserve">Écrits intimes (1855-1874) Journal, souvenirs et mémoires </t>
  </si>
  <si>
    <t>Honoré Champion, Paris</t>
  </si>
  <si>
    <t>RASTOUEIX-GUINOT  Brigitte</t>
  </si>
  <si>
    <t xml:space="preserve">VERGNIOUX  Alain </t>
  </si>
  <si>
    <t>PUBP Clermont-Ferrand</t>
  </si>
  <si>
    <t>38 (2016)</t>
  </si>
  <si>
    <t xml:space="preserve">Claire Le GUILLOU </t>
  </si>
  <si>
    <r>
      <t>La Famille de Germandre</t>
    </r>
    <r>
      <rPr>
        <sz val="8"/>
        <color theme="1"/>
        <rFont val="Arial"/>
        <family val="2"/>
      </rPr>
      <t xml:space="preserve"> </t>
    </r>
  </si>
  <si>
    <r>
      <t>Évenor et Leucippe</t>
    </r>
    <r>
      <rPr>
        <b/>
        <sz val="8"/>
        <color theme="1"/>
        <rFont val="Arial"/>
        <family val="2"/>
      </rPr>
      <t xml:space="preserve"> </t>
    </r>
  </si>
  <si>
    <r>
      <rPr>
        <b/>
        <i/>
        <sz val="8"/>
        <color theme="1"/>
        <rFont val="Arial"/>
        <family val="2"/>
      </rPr>
      <t>Le Diable à Paris ; Le Diable aux champs,</t>
    </r>
    <r>
      <rPr>
        <b/>
        <sz val="8"/>
        <color theme="1"/>
        <rFont val="Arial"/>
        <family val="2"/>
      </rPr>
      <t xml:space="preserve"> </t>
    </r>
  </si>
  <si>
    <r>
      <rPr>
        <b/>
        <i/>
        <sz val="8"/>
        <color theme="1"/>
        <rFont val="Arial"/>
        <family val="2"/>
      </rPr>
      <t>Dictionnaire George Sand</t>
    </r>
    <r>
      <rPr>
        <sz val="8"/>
        <color theme="1"/>
        <rFont val="Arial"/>
        <family val="2"/>
      </rPr>
      <t xml:space="preserve"> </t>
    </r>
  </si>
  <si>
    <t>S, BERNARD-GRIFFITHS et P, AURAIX-JONCHIERE (dir,)</t>
  </si>
  <si>
    <t>George Sand, Marie Dorval, Jules Sandeau, Histoire intime</t>
  </si>
  <si>
    <t>Editions de l'Harmattan, Paris</t>
  </si>
  <si>
    <t>Lettres et Musique, l'Alchimie fantastique. La Musique dans les récits fantastiques du romantisme français (1830-1850)</t>
  </si>
  <si>
    <t>LELIEVRE  Stéphane  éd,</t>
  </si>
  <si>
    <t xml:space="preserve"> Aedam Musicae, Château-Gontier : </t>
  </si>
  <si>
    <t>George Sand et l'éducation populaire, Leroux, Nadaud, Perdiguier</t>
  </si>
  <si>
    <t xml:space="preserve">Lambert-Lucas, Paris
</t>
  </si>
  <si>
    <r>
      <t>La Petite-fille de la sorcière. Enquête sur la culture magique des campagnes au temps de George Sand</t>
    </r>
    <r>
      <rPr>
        <sz val="8"/>
        <color theme="1"/>
        <rFont val="Arial"/>
        <family val="2"/>
      </rPr>
      <t xml:space="preserve"> </t>
    </r>
  </si>
  <si>
    <t>ROBERT Vincent</t>
  </si>
  <si>
    <t>Les Belles-Lettres; Paris</t>
  </si>
  <si>
    <t>Les Amis de la Seyne ancienne et moderne</t>
  </si>
  <si>
    <t>Auteur du compte rendu</t>
  </si>
  <si>
    <t>Fabienne BERCEGOL</t>
  </si>
  <si>
    <t>Clare LE GUILLOU</t>
  </si>
  <si>
    <t>Jacques Brunau</t>
  </si>
  <si>
    <t>CLESINGER(SAND Solange</t>
  </si>
  <si>
    <t>L'Harmattan 2013</t>
  </si>
  <si>
    <t>Mademoiselle Azote</t>
  </si>
  <si>
    <t>La Gare des Mots 2014</t>
  </si>
  <si>
    <t>George Sand, Tamaris et la Méditerranée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</si>
</sst>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5.5"/>
      <color theme="1"/>
      <name val="Arial"/>
      <family val="2"/>
    </font>
    <font>
      <sz val="5.5"/>
      <color theme="1"/>
      <name val="Arial"/>
      <family val="2"/>
    </font>
    <font>
      <sz val="7.5"/>
      <color theme="1"/>
      <name val="Arial"/>
      <family val="2"/>
    </font>
    <font>
      <b/>
      <i/>
      <vertAlign val="superscript"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0" xfId="0" applyFo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2"/>
  <sheetViews>
    <sheetView zoomScale="130" zoomScaleNormal="130" workbookViewId="0">
      <pane ySplit="1" topLeftCell="A336" activePane="bottomLeft" state="frozen"/>
      <selection pane="bottomLeft" sqref="A1:H352"/>
    </sheetView>
  </sheetViews>
  <sheetFormatPr baseColWidth="10" defaultColWidth="22.7109375" defaultRowHeight="15"/>
  <cols>
    <col min="1" max="1" width="29.42578125" customWidth="1"/>
    <col min="3" max="3" width="29.5703125" customWidth="1"/>
    <col min="4" max="4" width="36" customWidth="1"/>
    <col min="5" max="5" width="7" style="1" customWidth="1"/>
    <col min="6" max="6" width="27.5703125" customWidth="1"/>
    <col min="7" max="7" width="11.85546875" style="19" customWidth="1"/>
    <col min="8" max="8" width="7.28515625" style="1" customWidth="1"/>
  </cols>
  <sheetData>
    <row r="1" spans="1:8" ht="15" customHeight="1">
      <c r="A1" s="11" t="s">
        <v>784</v>
      </c>
      <c r="B1" s="11" t="s">
        <v>785</v>
      </c>
      <c r="C1" s="11" t="s">
        <v>786</v>
      </c>
      <c r="D1" s="11" t="s">
        <v>787</v>
      </c>
      <c r="E1" s="11" t="s">
        <v>790</v>
      </c>
      <c r="F1" s="11" t="s">
        <v>1021</v>
      </c>
      <c r="G1" s="11" t="s">
        <v>788</v>
      </c>
      <c r="H1" s="11" t="s">
        <v>789</v>
      </c>
    </row>
    <row r="2" spans="1:8" ht="31.5">
      <c r="A2" s="12" t="s">
        <v>201</v>
      </c>
      <c r="B2" s="13" t="s">
        <v>61</v>
      </c>
      <c r="C2" s="13" t="s">
        <v>202</v>
      </c>
      <c r="D2" s="13" t="s">
        <v>203</v>
      </c>
      <c r="E2" s="14">
        <v>1994</v>
      </c>
      <c r="F2" s="13" t="s">
        <v>119</v>
      </c>
      <c r="G2" s="11" t="s">
        <v>204</v>
      </c>
      <c r="H2" s="14">
        <v>55</v>
      </c>
    </row>
    <row r="3" spans="1:8" ht="22.5">
      <c r="A3" s="12" t="s">
        <v>2</v>
      </c>
      <c r="B3" s="13" t="s">
        <v>3</v>
      </c>
      <c r="C3" s="13" t="s">
        <v>4</v>
      </c>
      <c r="D3" s="13" t="s">
        <v>5</v>
      </c>
      <c r="E3" s="14">
        <v>1987</v>
      </c>
      <c r="F3" s="15" t="s">
        <v>6</v>
      </c>
      <c r="G3" s="11" t="s">
        <v>7</v>
      </c>
      <c r="H3" s="14" t="s">
        <v>8</v>
      </c>
    </row>
    <row r="4" spans="1:8">
      <c r="A4" s="12" t="s">
        <v>9</v>
      </c>
      <c r="B4" s="13" t="s">
        <v>879</v>
      </c>
      <c r="C4" s="13"/>
      <c r="D4" s="13" t="s">
        <v>10</v>
      </c>
      <c r="E4" s="14">
        <v>1983</v>
      </c>
      <c r="F4" s="13" t="s">
        <v>11</v>
      </c>
      <c r="G4" s="11" t="s">
        <v>12</v>
      </c>
      <c r="H4" s="14">
        <v>46</v>
      </c>
    </row>
    <row r="5" spans="1:8">
      <c r="A5" s="12" t="s">
        <v>13</v>
      </c>
      <c r="B5" s="13" t="s">
        <v>848</v>
      </c>
      <c r="C5" s="13" t="s">
        <v>15</v>
      </c>
      <c r="D5" s="13" t="s">
        <v>16</v>
      </c>
      <c r="E5" s="14">
        <v>1993</v>
      </c>
      <c r="F5" s="13" t="s">
        <v>17</v>
      </c>
      <c r="G5" s="11" t="s">
        <v>18</v>
      </c>
      <c r="H5" s="14">
        <v>48</v>
      </c>
    </row>
    <row r="6" spans="1:8">
      <c r="A6" s="12" t="s">
        <v>19</v>
      </c>
      <c r="B6" s="13" t="s">
        <v>848</v>
      </c>
      <c r="C6" s="13" t="s">
        <v>20</v>
      </c>
      <c r="D6" s="13" t="s">
        <v>21</v>
      </c>
      <c r="E6" s="14">
        <v>1997</v>
      </c>
      <c r="F6" s="13" t="s">
        <v>0</v>
      </c>
      <c r="G6" s="11" t="s">
        <v>1</v>
      </c>
      <c r="H6" s="14">
        <v>64</v>
      </c>
    </row>
    <row r="7" spans="1:8" ht="33.75">
      <c r="A7" s="12" t="s">
        <v>22</v>
      </c>
      <c r="B7" s="13" t="s">
        <v>802</v>
      </c>
      <c r="C7" s="13"/>
      <c r="D7" s="13" t="s">
        <v>23</v>
      </c>
      <c r="E7" s="14">
        <v>2002</v>
      </c>
      <c r="F7" s="13" t="s">
        <v>20</v>
      </c>
      <c r="G7" s="11" t="s">
        <v>24</v>
      </c>
      <c r="H7" s="14">
        <v>81</v>
      </c>
    </row>
    <row r="8" spans="1:8">
      <c r="A8" s="12" t="s">
        <v>25</v>
      </c>
      <c r="B8" s="13" t="s">
        <v>846</v>
      </c>
      <c r="C8" s="13"/>
      <c r="D8" s="13" t="s">
        <v>26</v>
      </c>
      <c r="E8" s="14">
        <v>1999</v>
      </c>
      <c r="F8" s="13" t="s">
        <v>27</v>
      </c>
      <c r="G8" s="11" t="s">
        <v>28</v>
      </c>
      <c r="H8" s="14">
        <v>93</v>
      </c>
    </row>
    <row r="9" spans="1:8" ht="22.5">
      <c r="A9" s="12" t="s">
        <v>29</v>
      </c>
      <c r="B9" s="13" t="s">
        <v>848</v>
      </c>
      <c r="C9" s="13" t="s">
        <v>33</v>
      </c>
      <c r="D9" s="13" t="s">
        <v>34</v>
      </c>
      <c r="E9" s="14">
        <v>2011</v>
      </c>
      <c r="F9" s="13" t="s">
        <v>35</v>
      </c>
      <c r="G9" s="11" t="s">
        <v>36</v>
      </c>
      <c r="H9" s="14">
        <v>205</v>
      </c>
    </row>
    <row r="10" spans="1:8">
      <c r="A10" s="12" t="s">
        <v>29</v>
      </c>
      <c r="B10" s="13" t="s">
        <v>848</v>
      </c>
      <c r="C10" s="13" t="s">
        <v>30</v>
      </c>
      <c r="D10" s="13" t="s">
        <v>31</v>
      </c>
      <c r="E10" s="14">
        <v>1987</v>
      </c>
      <c r="F10" s="13" t="s">
        <v>20</v>
      </c>
      <c r="G10" s="11" t="s">
        <v>32</v>
      </c>
      <c r="H10" s="14">
        <v>39</v>
      </c>
    </row>
    <row r="11" spans="1:8" ht="31.5">
      <c r="A11" s="12" t="s">
        <v>37</v>
      </c>
      <c r="B11" s="13" t="s">
        <v>843</v>
      </c>
      <c r="C11" s="13" t="s">
        <v>38</v>
      </c>
      <c r="D11" s="13" t="s">
        <v>39</v>
      </c>
      <c r="E11" s="14">
        <v>1997</v>
      </c>
      <c r="F11" s="13" t="s">
        <v>0</v>
      </c>
      <c r="G11" s="11" t="s">
        <v>1</v>
      </c>
      <c r="H11" s="14">
        <v>71</v>
      </c>
    </row>
    <row r="12" spans="1:8">
      <c r="A12" s="12" t="s">
        <v>40</v>
      </c>
      <c r="B12" s="13" t="s">
        <v>848</v>
      </c>
      <c r="C12" s="13" t="s">
        <v>41</v>
      </c>
      <c r="D12" s="13" t="s">
        <v>42</v>
      </c>
      <c r="E12" s="14">
        <v>2002</v>
      </c>
      <c r="F12" s="13" t="s">
        <v>43</v>
      </c>
      <c r="G12" s="11" t="s">
        <v>44</v>
      </c>
      <c r="H12" s="14">
        <v>86</v>
      </c>
    </row>
    <row r="13" spans="1:8" ht="22.5">
      <c r="A13" s="12" t="s">
        <v>45</v>
      </c>
      <c r="B13" s="13" t="s">
        <v>871</v>
      </c>
      <c r="C13" s="13"/>
      <c r="D13" s="13" t="s">
        <v>46</v>
      </c>
      <c r="E13" s="14">
        <v>1992</v>
      </c>
      <c r="F13" s="15" t="s">
        <v>6</v>
      </c>
      <c r="G13" s="11" t="s">
        <v>18</v>
      </c>
      <c r="H13" s="14">
        <v>45</v>
      </c>
    </row>
    <row r="14" spans="1:8">
      <c r="A14" s="12" t="s">
        <v>47</v>
      </c>
      <c r="B14" s="13" t="s">
        <v>862</v>
      </c>
      <c r="C14" s="13" t="s">
        <v>48</v>
      </c>
      <c r="D14" s="13" t="s">
        <v>49</v>
      </c>
      <c r="E14" s="14">
        <v>2004</v>
      </c>
      <c r="F14" s="13" t="s">
        <v>50</v>
      </c>
      <c r="G14" s="11" t="s">
        <v>51</v>
      </c>
      <c r="H14" s="14">
        <v>156</v>
      </c>
    </row>
    <row r="15" spans="1:8">
      <c r="A15" s="12" t="s">
        <v>52</v>
      </c>
      <c r="B15" s="13" t="s">
        <v>918</v>
      </c>
      <c r="C15" s="13"/>
      <c r="D15" s="13" t="s">
        <v>53</v>
      </c>
      <c r="E15" s="14">
        <v>2004</v>
      </c>
      <c r="F15" s="13" t="s">
        <v>54</v>
      </c>
      <c r="G15" s="11" t="s">
        <v>55</v>
      </c>
      <c r="H15" s="14">
        <v>156</v>
      </c>
    </row>
    <row r="16" spans="1:8" ht="21">
      <c r="A16" s="12" t="s">
        <v>56</v>
      </c>
      <c r="B16" s="13" t="s">
        <v>848</v>
      </c>
      <c r="C16" s="13" t="s">
        <v>57</v>
      </c>
      <c r="D16" s="13" t="s">
        <v>31</v>
      </c>
      <c r="E16" s="14">
        <v>1990</v>
      </c>
      <c r="F16" s="13" t="s">
        <v>58</v>
      </c>
      <c r="G16" s="11" t="s">
        <v>59</v>
      </c>
      <c r="H16" s="14">
        <v>49</v>
      </c>
    </row>
    <row r="17" spans="1:8" ht="21">
      <c r="A17" s="12" t="s">
        <v>60</v>
      </c>
      <c r="B17" s="13" t="s">
        <v>61</v>
      </c>
      <c r="C17" s="13" t="s">
        <v>62</v>
      </c>
      <c r="D17" s="13" t="s">
        <v>63</v>
      </c>
      <c r="E17" s="14">
        <v>2005</v>
      </c>
      <c r="F17" s="13" t="s">
        <v>0</v>
      </c>
      <c r="G17" s="11" t="s">
        <v>64</v>
      </c>
      <c r="H17" s="14">
        <v>102</v>
      </c>
    </row>
    <row r="18" spans="1:8">
      <c r="A18" s="12" t="s">
        <v>65</v>
      </c>
      <c r="B18" s="13" t="s">
        <v>891</v>
      </c>
      <c r="C18" s="13" t="s">
        <v>66</v>
      </c>
      <c r="D18" s="13" t="s">
        <v>67</v>
      </c>
      <c r="E18" s="14">
        <v>2009</v>
      </c>
      <c r="F18" s="13" t="s">
        <v>0</v>
      </c>
      <c r="G18" s="11" t="s">
        <v>68</v>
      </c>
      <c r="H18" s="14">
        <v>171</v>
      </c>
    </row>
    <row r="19" spans="1:8" ht="21">
      <c r="A19" s="12" t="s">
        <v>69</v>
      </c>
      <c r="B19" s="13" t="s">
        <v>819</v>
      </c>
      <c r="C19" s="13" t="s">
        <v>70</v>
      </c>
      <c r="D19" s="13" t="s">
        <v>71</v>
      </c>
      <c r="E19" s="14">
        <v>1991</v>
      </c>
      <c r="F19" s="13" t="s">
        <v>11</v>
      </c>
      <c r="G19" s="11" t="s">
        <v>59</v>
      </c>
      <c r="H19" s="14">
        <v>50</v>
      </c>
    </row>
    <row r="20" spans="1:8" ht="22.5">
      <c r="A20" s="12" t="s">
        <v>72</v>
      </c>
      <c r="B20" s="13" t="s">
        <v>813</v>
      </c>
      <c r="C20" s="13"/>
      <c r="D20" s="13" t="s">
        <v>73</v>
      </c>
      <c r="E20" s="14">
        <v>1999</v>
      </c>
      <c r="F20" s="13" t="s">
        <v>74</v>
      </c>
      <c r="G20" s="11" t="s">
        <v>75</v>
      </c>
      <c r="H20" s="14">
        <v>82</v>
      </c>
    </row>
    <row r="21" spans="1:8">
      <c r="A21" s="12" t="s">
        <v>76</v>
      </c>
      <c r="B21" s="13" t="s">
        <v>892</v>
      </c>
      <c r="C21" s="13"/>
      <c r="D21" s="13" t="s">
        <v>77</v>
      </c>
      <c r="E21" s="14">
        <v>2009</v>
      </c>
      <c r="F21" s="13" t="s">
        <v>20</v>
      </c>
      <c r="G21" s="11" t="s">
        <v>68</v>
      </c>
      <c r="H21" s="14">
        <v>172</v>
      </c>
    </row>
    <row r="22" spans="1:8">
      <c r="A22" s="12" t="s">
        <v>78</v>
      </c>
      <c r="B22" s="13" t="s">
        <v>848</v>
      </c>
      <c r="C22" s="13" t="s">
        <v>79</v>
      </c>
      <c r="D22" s="13" t="s">
        <v>80</v>
      </c>
      <c r="E22" s="14">
        <v>1985</v>
      </c>
      <c r="F22" s="13" t="s">
        <v>11</v>
      </c>
      <c r="G22" s="11" t="s">
        <v>81</v>
      </c>
      <c r="H22" s="14">
        <v>50</v>
      </c>
    </row>
    <row r="23" spans="1:8" ht="22.5">
      <c r="A23" s="12" t="s">
        <v>82</v>
      </c>
      <c r="B23" s="13" t="s">
        <v>811</v>
      </c>
      <c r="C23" s="13"/>
      <c r="D23" s="13" t="s">
        <v>83</v>
      </c>
      <c r="E23" s="14" t="s">
        <v>84</v>
      </c>
      <c r="F23" s="15" t="s">
        <v>6</v>
      </c>
      <c r="G23" s="11" t="s">
        <v>85</v>
      </c>
      <c r="H23" s="14">
        <v>42</v>
      </c>
    </row>
    <row r="24" spans="1:8">
      <c r="A24" s="12" t="s">
        <v>86</v>
      </c>
      <c r="B24" s="13" t="s">
        <v>848</v>
      </c>
      <c r="C24" s="13" t="s">
        <v>87</v>
      </c>
      <c r="D24" s="13" t="s">
        <v>88</v>
      </c>
      <c r="E24" s="14">
        <v>1981</v>
      </c>
      <c r="F24" s="13" t="s">
        <v>20</v>
      </c>
      <c r="G24" s="11" t="s">
        <v>89</v>
      </c>
      <c r="H24" s="14">
        <v>33</v>
      </c>
    </row>
    <row r="25" spans="1:8">
      <c r="A25" s="12" t="s">
        <v>90</v>
      </c>
      <c r="B25" s="13" t="s">
        <v>873</v>
      </c>
      <c r="C25" s="13"/>
      <c r="D25" s="13" t="s">
        <v>92</v>
      </c>
      <c r="E25" s="14">
        <v>1991</v>
      </c>
      <c r="F25" s="13" t="s">
        <v>93</v>
      </c>
      <c r="G25" s="11" t="s">
        <v>59</v>
      </c>
      <c r="H25" s="14">
        <v>50</v>
      </c>
    </row>
    <row r="26" spans="1:8">
      <c r="A26" s="12" t="s">
        <v>94</v>
      </c>
      <c r="B26" s="13" t="s">
        <v>791</v>
      </c>
      <c r="C26" s="13"/>
      <c r="D26" s="13" t="s">
        <v>95</v>
      </c>
      <c r="E26" s="14">
        <v>1986</v>
      </c>
      <c r="F26" s="13" t="s">
        <v>96</v>
      </c>
      <c r="G26" s="11" t="s">
        <v>85</v>
      </c>
      <c r="H26" s="14">
        <v>41</v>
      </c>
    </row>
    <row r="27" spans="1:8">
      <c r="A27" s="12" t="s">
        <v>97</v>
      </c>
      <c r="B27" s="13" t="s">
        <v>919</v>
      </c>
      <c r="C27" s="13"/>
      <c r="D27" s="13" t="s">
        <v>98</v>
      </c>
      <c r="E27" s="14">
        <v>1995</v>
      </c>
      <c r="F27" s="13" t="s">
        <v>96</v>
      </c>
      <c r="G27" s="11" t="s">
        <v>99</v>
      </c>
      <c r="H27" s="14">
        <v>49</v>
      </c>
    </row>
    <row r="28" spans="1:8" ht="21.75">
      <c r="A28" s="12" t="s">
        <v>100</v>
      </c>
      <c r="B28" s="13" t="s">
        <v>918</v>
      </c>
      <c r="C28" s="13"/>
      <c r="D28" s="13" t="s">
        <v>101</v>
      </c>
      <c r="E28" s="14">
        <v>1988</v>
      </c>
      <c r="F28" s="13" t="s">
        <v>74</v>
      </c>
      <c r="G28" s="11" t="s">
        <v>102</v>
      </c>
      <c r="H28" s="14">
        <v>53</v>
      </c>
    </row>
    <row r="29" spans="1:8" ht="21">
      <c r="A29" s="12" t="s">
        <v>103</v>
      </c>
      <c r="B29" s="13" t="s">
        <v>888</v>
      </c>
      <c r="C29" s="13"/>
      <c r="D29" s="13" t="s">
        <v>104</v>
      </c>
      <c r="E29" s="14">
        <v>2004</v>
      </c>
      <c r="F29" s="13" t="s">
        <v>43</v>
      </c>
      <c r="G29" s="11" t="s">
        <v>55</v>
      </c>
      <c r="H29" s="14">
        <v>149</v>
      </c>
    </row>
    <row r="30" spans="1:8">
      <c r="A30" s="12" t="s">
        <v>105</v>
      </c>
      <c r="B30" s="13" t="s">
        <v>888</v>
      </c>
      <c r="C30" s="13"/>
      <c r="D30" s="13" t="s">
        <v>106</v>
      </c>
      <c r="E30" s="14">
        <v>2005</v>
      </c>
      <c r="F30" s="13" t="s">
        <v>107</v>
      </c>
      <c r="G30" s="11" t="s">
        <v>108</v>
      </c>
      <c r="H30" s="14">
        <v>109</v>
      </c>
    </row>
    <row r="31" spans="1:8">
      <c r="A31" s="12" t="s">
        <v>109</v>
      </c>
      <c r="B31" s="13" t="s">
        <v>872</v>
      </c>
      <c r="C31" s="13"/>
      <c r="D31" s="13" t="s">
        <v>111</v>
      </c>
      <c r="E31" s="14">
        <v>1985</v>
      </c>
      <c r="F31" s="13" t="s">
        <v>11</v>
      </c>
      <c r="G31" s="11" t="s">
        <v>85</v>
      </c>
      <c r="H31" s="14">
        <v>41</v>
      </c>
    </row>
    <row r="32" spans="1:8">
      <c r="A32" s="12" t="s">
        <v>112</v>
      </c>
      <c r="B32" s="13" t="s">
        <v>826</v>
      </c>
      <c r="C32" s="13"/>
      <c r="D32" s="13" t="s">
        <v>114</v>
      </c>
      <c r="E32" s="14">
        <v>1978</v>
      </c>
      <c r="F32" s="13" t="s">
        <v>113</v>
      </c>
      <c r="G32" s="14" t="s">
        <v>115</v>
      </c>
      <c r="H32" s="14">
        <v>26</v>
      </c>
    </row>
    <row r="33" spans="1:8" ht="21">
      <c r="A33" s="12" t="s">
        <v>116</v>
      </c>
      <c r="B33" s="13" t="s">
        <v>816</v>
      </c>
      <c r="C33" s="13"/>
      <c r="D33" s="13" t="s">
        <v>118</v>
      </c>
      <c r="E33" s="14">
        <v>2004</v>
      </c>
      <c r="F33" s="13" t="s">
        <v>119</v>
      </c>
      <c r="G33" s="11" t="s">
        <v>55</v>
      </c>
      <c r="H33" s="14">
        <v>159</v>
      </c>
    </row>
    <row r="34" spans="1:8" ht="22.5">
      <c r="A34" s="12" t="s">
        <v>120</v>
      </c>
      <c r="B34" s="13" t="s">
        <v>848</v>
      </c>
      <c r="C34" s="13" t="s">
        <v>121</v>
      </c>
      <c r="D34" s="13" t="s">
        <v>122</v>
      </c>
      <c r="E34" s="14">
        <v>1979</v>
      </c>
      <c r="F34" s="13" t="s">
        <v>20</v>
      </c>
      <c r="G34" s="11" t="s">
        <v>123</v>
      </c>
      <c r="H34" s="14">
        <v>24</v>
      </c>
    </row>
    <row r="35" spans="1:8">
      <c r="A35" s="12" t="s">
        <v>120</v>
      </c>
      <c r="B35" s="13" t="s">
        <v>848</v>
      </c>
      <c r="C35" s="13" t="s">
        <v>93</v>
      </c>
      <c r="D35" s="13" t="s">
        <v>124</v>
      </c>
      <c r="E35" s="14">
        <v>2008</v>
      </c>
      <c r="F35" s="13" t="s">
        <v>125</v>
      </c>
      <c r="G35" s="11" t="s">
        <v>126</v>
      </c>
      <c r="H35" s="14">
        <v>106</v>
      </c>
    </row>
    <row r="36" spans="1:8" ht="33.75">
      <c r="A36" s="12" t="s">
        <v>127</v>
      </c>
      <c r="B36" s="13" t="s">
        <v>128</v>
      </c>
      <c r="C36" s="13" t="s">
        <v>129</v>
      </c>
      <c r="D36" s="13" t="s">
        <v>130</v>
      </c>
      <c r="E36" s="14">
        <v>2009</v>
      </c>
      <c r="F36" s="13" t="s">
        <v>43</v>
      </c>
      <c r="G36" s="11" t="s">
        <v>68</v>
      </c>
      <c r="H36" s="14">
        <v>165</v>
      </c>
    </row>
    <row r="37" spans="1:8" ht="21">
      <c r="A37" s="12" t="s">
        <v>131</v>
      </c>
      <c r="B37" s="13" t="s">
        <v>848</v>
      </c>
      <c r="C37" s="13" t="s">
        <v>132</v>
      </c>
      <c r="D37" s="13" t="s">
        <v>133</v>
      </c>
      <c r="E37" s="14">
        <v>2004</v>
      </c>
      <c r="F37" s="13" t="s">
        <v>0</v>
      </c>
      <c r="G37" s="11" t="s">
        <v>134</v>
      </c>
      <c r="H37" s="14">
        <v>115</v>
      </c>
    </row>
    <row r="38" spans="1:8" ht="22.5">
      <c r="A38" s="12" t="s">
        <v>135</v>
      </c>
      <c r="B38" s="13" t="s">
        <v>923</v>
      </c>
      <c r="C38" s="13" t="s">
        <v>136</v>
      </c>
      <c r="D38" s="13" t="s">
        <v>137</v>
      </c>
      <c r="E38" s="14">
        <v>1985</v>
      </c>
      <c r="F38" s="15" t="s">
        <v>6</v>
      </c>
      <c r="G38" s="11" t="s">
        <v>85</v>
      </c>
      <c r="H38" s="14">
        <v>42</v>
      </c>
    </row>
    <row r="39" spans="1:8" ht="21">
      <c r="A39" s="12" t="s">
        <v>138</v>
      </c>
      <c r="B39" s="13" t="s">
        <v>847</v>
      </c>
      <c r="C39" s="13" t="s">
        <v>139</v>
      </c>
      <c r="D39" s="13" t="s">
        <v>140</v>
      </c>
      <c r="E39" s="14">
        <v>1981</v>
      </c>
      <c r="F39" s="13" t="s">
        <v>74</v>
      </c>
      <c r="G39" s="11" t="s">
        <v>141</v>
      </c>
      <c r="H39" s="14">
        <v>46</v>
      </c>
    </row>
    <row r="40" spans="1:8" ht="22.5">
      <c r="A40" s="12" t="s">
        <v>142</v>
      </c>
      <c r="B40" s="13" t="s">
        <v>856</v>
      </c>
      <c r="C40" s="13" t="s">
        <v>143</v>
      </c>
      <c r="D40" s="13" t="s">
        <v>5</v>
      </c>
      <c r="E40" s="14">
        <v>1981</v>
      </c>
      <c r="F40" s="13" t="s">
        <v>20</v>
      </c>
      <c r="G40" s="11" t="s">
        <v>141</v>
      </c>
      <c r="H40" s="14">
        <v>42</v>
      </c>
    </row>
    <row r="41" spans="1:8">
      <c r="A41" s="12" t="s">
        <v>956</v>
      </c>
      <c r="B41" s="13" t="s">
        <v>937</v>
      </c>
      <c r="C41" s="13" t="s">
        <v>957</v>
      </c>
      <c r="D41" s="13" t="s">
        <v>958</v>
      </c>
      <c r="E41" s="14">
        <v>2015</v>
      </c>
      <c r="F41" s="13" t="s">
        <v>959</v>
      </c>
      <c r="G41" s="11" t="s">
        <v>994</v>
      </c>
      <c r="H41" s="14">
        <v>231</v>
      </c>
    </row>
    <row r="42" spans="1:8">
      <c r="A42" s="12" t="s">
        <v>144</v>
      </c>
      <c r="B42" s="13" t="s">
        <v>848</v>
      </c>
      <c r="C42" s="13" t="s">
        <v>145</v>
      </c>
      <c r="D42" s="13" t="s">
        <v>146</v>
      </c>
      <c r="E42" s="14">
        <v>2002</v>
      </c>
      <c r="F42" s="13" t="s">
        <v>147</v>
      </c>
      <c r="G42" s="11" t="s">
        <v>24</v>
      </c>
      <c r="H42" s="14">
        <v>74</v>
      </c>
    </row>
    <row r="43" spans="1:8">
      <c r="A43" s="12" t="s">
        <v>148</v>
      </c>
      <c r="B43" s="13" t="s">
        <v>848</v>
      </c>
      <c r="C43" s="13" t="s">
        <v>149</v>
      </c>
      <c r="D43" s="13" t="s">
        <v>31</v>
      </c>
      <c r="E43" s="14">
        <v>1992</v>
      </c>
      <c r="F43" s="13" t="s">
        <v>150</v>
      </c>
      <c r="G43" s="11" t="s">
        <v>18</v>
      </c>
      <c r="H43" s="14">
        <v>43</v>
      </c>
    </row>
    <row r="44" spans="1:8" ht="21">
      <c r="A44" s="12" t="s">
        <v>151</v>
      </c>
      <c r="B44" s="13" t="s">
        <v>812</v>
      </c>
      <c r="C44" s="13"/>
      <c r="D44" s="13" t="s">
        <v>153</v>
      </c>
      <c r="E44" s="14">
        <v>1999</v>
      </c>
      <c r="F44" s="13" t="s">
        <v>119</v>
      </c>
      <c r="G44" s="11" t="s">
        <v>154</v>
      </c>
      <c r="H44" s="14">
        <v>86</v>
      </c>
    </row>
    <row r="45" spans="1:8" ht="31.5">
      <c r="A45" s="12" t="s">
        <v>992</v>
      </c>
      <c r="B45" s="13" t="s">
        <v>3</v>
      </c>
      <c r="C45" s="13"/>
      <c r="D45" s="13"/>
      <c r="E45" s="14">
        <v>2013</v>
      </c>
      <c r="F45" s="13" t="s">
        <v>96</v>
      </c>
      <c r="G45" s="11" t="s">
        <v>995</v>
      </c>
      <c r="H45" s="14">
        <v>198</v>
      </c>
    </row>
    <row r="46" spans="1:8" ht="31.5">
      <c r="A46" s="12" t="s">
        <v>155</v>
      </c>
      <c r="B46" s="13" t="s">
        <v>803</v>
      </c>
      <c r="C46" s="13" t="s">
        <v>11</v>
      </c>
      <c r="D46" s="13" t="s">
        <v>157</v>
      </c>
      <c r="E46" s="14">
        <v>1996</v>
      </c>
      <c r="F46" s="13" t="s">
        <v>0</v>
      </c>
      <c r="G46" s="11" t="s">
        <v>158</v>
      </c>
      <c r="H46" s="14">
        <v>44</v>
      </c>
    </row>
    <row r="47" spans="1:8" ht="22.5">
      <c r="A47" s="12" t="s">
        <v>159</v>
      </c>
      <c r="B47" s="13" t="s">
        <v>848</v>
      </c>
      <c r="C47" s="13" t="s">
        <v>163</v>
      </c>
      <c r="D47" s="13" t="s">
        <v>164</v>
      </c>
      <c r="E47" s="14">
        <v>1991</v>
      </c>
      <c r="F47" s="13" t="s">
        <v>165</v>
      </c>
      <c r="G47" s="11" t="s">
        <v>166</v>
      </c>
      <c r="H47" s="14">
        <v>52</v>
      </c>
    </row>
    <row r="48" spans="1:8">
      <c r="A48" s="12" t="s">
        <v>159</v>
      </c>
      <c r="B48" s="13" t="s">
        <v>848</v>
      </c>
      <c r="C48" s="13" t="s">
        <v>160</v>
      </c>
      <c r="D48" s="13" t="s">
        <v>161</v>
      </c>
      <c r="E48" s="14">
        <v>1980</v>
      </c>
      <c r="F48" s="13" t="s">
        <v>162</v>
      </c>
      <c r="G48" s="11" t="s">
        <v>89</v>
      </c>
      <c r="H48" s="14">
        <v>34</v>
      </c>
    </row>
    <row r="49" spans="1:8">
      <c r="A49" s="12" t="s">
        <v>167</v>
      </c>
      <c r="B49" s="13" t="s">
        <v>839</v>
      </c>
      <c r="C49" s="13"/>
      <c r="D49" s="13" t="s">
        <v>168</v>
      </c>
      <c r="E49" s="14">
        <v>2010</v>
      </c>
      <c r="F49" s="13" t="s">
        <v>0</v>
      </c>
      <c r="G49" s="11" t="s">
        <v>169</v>
      </c>
      <c r="H49" s="14">
        <v>195</v>
      </c>
    </row>
    <row r="50" spans="1:8" ht="21">
      <c r="A50" s="12" t="s">
        <v>170</v>
      </c>
      <c r="B50" s="13" t="s">
        <v>910</v>
      </c>
      <c r="C50" s="13"/>
      <c r="D50" s="13" t="s">
        <v>171</v>
      </c>
      <c r="E50" s="14">
        <v>2006</v>
      </c>
      <c r="F50" s="13" t="s">
        <v>125</v>
      </c>
      <c r="G50" s="11" t="s">
        <v>108</v>
      </c>
      <c r="H50" s="14">
        <v>126</v>
      </c>
    </row>
    <row r="51" spans="1:8">
      <c r="A51" s="12" t="s">
        <v>172</v>
      </c>
      <c r="B51" s="13" t="s">
        <v>848</v>
      </c>
      <c r="C51" s="13" t="s">
        <v>173</v>
      </c>
      <c r="D51" s="13" t="s">
        <v>174</v>
      </c>
      <c r="E51" s="14">
        <v>2004</v>
      </c>
      <c r="F51" s="13" t="s">
        <v>0</v>
      </c>
      <c r="G51" s="11" t="s">
        <v>51</v>
      </c>
      <c r="H51" s="14">
        <v>147</v>
      </c>
    </row>
    <row r="52" spans="1:8" ht="22.5">
      <c r="A52" s="12" t="s">
        <v>175</v>
      </c>
      <c r="B52" s="13" t="s">
        <v>848</v>
      </c>
      <c r="C52" s="13" t="s">
        <v>176</v>
      </c>
      <c r="D52" s="13" t="s">
        <v>177</v>
      </c>
      <c r="E52" s="14">
        <v>2009</v>
      </c>
      <c r="F52" s="13" t="s">
        <v>0</v>
      </c>
      <c r="G52" s="11" t="s">
        <v>68</v>
      </c>
      <c r="H52" s="14">
        <v>159</v>
      </c>
    </row>
    <row r="53" spans="1:8" ht="22.5">
      <c r="A53" s="12" t="s">
        <v>1008</v>
      </c>
      <c r="B53" s="13" t="s">
        <v>3</v>
      </c>
      <c r="C53" s="13" t="s">
        <v>1009</v>
      </c>
      <c r="D53" s="13" t="s">
        <v>999</v>
      </c>
      <c r="E53" s="14">
        <v>2015</v>
      </c>
      <c r="F53" s="13" t="s">
        <v>1022</v>
      </c>
      <c r="G53" s="11" t="s">
        <v>1003</v>
      </c>
      <c r="H53" s="14">
        <v>247</v>
      </c>
    </row>
    <row r="54" spans="1:8">
      <c r="A54" s="12" t="s">
        <v>962</v>
      </c>
      <c r="B54" s="13" t="s">
        <v>963</v>
      </c>
      <c r="C54" s="13"/>
      <c r="D54" s="13" t="s">
        <v>964</v>
      </c>
      <c r="E54" s="14">
        <v>2015</v>
      </c>
      <c r="F54" s="13" t="s">
        <v>959</v>
      </c>
      <c r="G54" s="11" t="s">
        <v>994</v>
      </c>
      <c r="H54" s="14">
        <v>241</v>
      </c>
    </row>
    <row r="55" spans="1:8" ht="42">
      <c r="A55" s="12" t="s">
        <v>178</v>
      </c>
      <c r="B55" s="13" t="s">
        <v>128</v>
      </c>
      <c r="C55" s="13" t="s">
        <v>179</v>
      </c>
      <c r="D55" s="13" t="s">
        <v>180</v>
      </c>
      <c r="E55" s="14">
        <v>1998</v>
      </c>
      <c r="F55" s="13" t="s">
        <v>181</v>
      </c>
      <c r="G55" s="11" t="s">
        <v>75</v>
      </c>
      <c r="H55" s="14">
        <v>85</v>
      </c>
    </row>
    <row r="56" spans="1:8">
      <c r="A56" s="12" t="s">
        <v>980</v>
      </c>
      <c r="B56" s="13" t="s">
        <v>981</v>
      </c>
      <c r="C56" s="13"/>
      <c r="D56" s="13" t="s">
        <v>982</v>
      </c>
      <c r="E56" s="14">
        <v>2013</v>
      </c>
      <c r="F56" s="13" t="s">
        <v>309</v>
      </c>
      <c r="G56" s="11" t="s">
        <v>995</v>
      </c>
      <c r="H56" s="14">
        <v>198</v>
      </c>
    </row>
    <row r="57" spans="1:8" ht="29.25">
      <c r="A57" s="12" t="s">
        <v>182</v>
      </c>
      <c r="B57" s="13" t="s">
        <v>837</v>
      </c>
      <c r="C57" s="13" t="s">
        <v>183</v>
      </c>
      <c r="D57" s="16" t="s">
        <v>184</v>
      </c>
      <c r="E57" s="14">
        <v>2002</v>
      </c>
      <c r="F57" s="13" t="s">
        <v>0</v>
      </c>
      <c r="G57" s="11" t="s">
        <v>44</v>
      </c>
      <c r="H57" s="14">
        <v>96</v>
      </c>
    </row>
    <row r="58" spans="1:8" ht="21">
      <c r="A58" s="12" t="s">
        <v>998</v>
      </c>
      <c r="B58" s="13" t="s">
        <v>997</v>
      </c>
      <c r="C58" s="13" t="s">
        <v>1004</v>
      </c>
      <c r="D58" s="13" t="s">
        <v>1002</v>
      </c>
      <c r="E58" s="14">
        <v>2016</v>
      </c>
      <c r="F58" s="13" t="s">
        <v>298</v>
      </c>
      <c r="G58" s="11" t="s">
        <v>1003</v>
      </c>
      <c r="H58" s="14">
        <v>231</v>
      </c>
    </row>
    <row r="59" spans="1:8">
      <c r="A59" s="12" t="s">
        <v>185</v>
      </c>
      <c r="B59" s="13" t="s">
        <v>808</v>
      </c>
      <c r="C59" s="13"/>
      <c r="D59" s="13" t="s">
        <v>137</v>
      </c>
      <c r="E59" s="14">
        <v>1981</v>
      </c>
      <c r="F59" s="13" t="s">
        <v>11</v>
      </c>
      <c r="G59" s="11" t="s">
        <v>141</v>
      </c>
      <c r="H59" s="14">
        <v>43</v>
      </c>
    </row>
    <row r="60" spans="1:8" ht="21">
      <c r="A60" s="12" t="s">
        <v>960</v>
      </c>
      <c r="B60" s="13" t="s">
        <v>61</v>
      </c>
      <c r="C60" s="13"/>
      <c r="D60" s="13" t="s">
        <v>961</v>
      </c>
      <c r="E60" s="14">
        <v>2015</v>
      </c>
      <c r="F60" s="13" t="s">
        <v>179</v>
      </c>
      <c r="G60" s="11" t="s">
        <v>994</v>
      </c>
      <c r="H60" s="14">
        <v>238</v>
      </c>
    </row>
    <row r="61" spans="1:8" ht="32.25">
      <c r="A61" s="12" t="s">
        <v>187</v>
      </c>
      <c r="B61" s="13" t="s">
        <v>859</v>
      </c>
      <c r="C61" s="13" t="s">
        <v>188</v>
      </c>
      <c r="D61" s="13" t="s">
        <v>189</v>
      </c>
      <c r="E61" s="14">
        <v>2002</v>
      </c>
      <c r="F61" s="13" t="s">
        <v>190</v>
      </c>
      <c r="G61" s="11" t="s">
        <v>44</v>
      </c>
      <c r="H61" s="14">
        <v>95</v>
      </c>
    </row>
    <row r="62" spans="1:8" ht="22.5">
      <c r="A62" s="12" t="s">
        <v>191</v>
      </c>
      <c r="B62" s="13" t="s">
        <v>833</v>
      </c>
      <c r="C62" s="13" t="s">
        <v>192</v>
      </c>
      <c r="D62" s="13" t="s">
        <v>193</v>
      </c>
      <c r="E62" s="14">
        <v>1995</v>
      </c>
      <c r="F62" s="13" t="s">
        <v>17</v>
      </c>
      <c r="G62" s="11" t="s">
        <v>158</v>
      </c>
      <c r="H62" s="14">
        <v>49</v>
      </c>
    </row>
    <row r="63" spans="1:8" ht="22.5">
      <c r="A63" s="12" t="s">
        <v>194</v>
      </c>
      <c r="B63" s="13" t="s">
        <v>128</v>
      </c>
      <c r="C63" s="13" t="s">
        <v>0</v>
      </c>
      <c r="D63" s="13" t="s">
        <v>195</v>
      </c>
      <c r="E63" s="14">
        <v>1998</v>
      </c>
      <c r="F63" s="13" t="s">
        <v>196</v>
      </c>
      <c r="G63" s="11" t="s">
        <v>75</v>
      </c>
      <c r="H63" s="14">
        <v>83</v>
      </c>
    </row>
    <row r="64" spans="1:8">
      <c r="A64" s="12" t="s">
        <v>197</v>
      </c>
      <c r="B64" s="13" t="s">
        <v>848</v>
      </c>
      <c r="C64" s="13" t="s">
        <v>107</v>
      </c>
      <c r="D64" s="13" t="s">
        <v>198</v>
      </c>
      <c r="E64" s="14">
        <v>2008</v>
      </c>
      <c r="F64" s="13" t="s">
        <v>199</v>
      </c>
      <c r="G64" s="11" t="s">
        <v>68</v>
      </c>
      <c r="H64" s="14">
        <v>163</v>
      </c>
    </row>
    <row r="65" spans="1:8" ht="22.5">
      <c r="A65" s="12" t="s">
        <v>200</v>
      </c>
      <c r="B65" s="13" t="s">
        <v>858</v>
      </c>
      <c r="C65" s="13"/>
      <c r="D65" s="13" t="s">
        <v>39</v>
      </c>
      <c r="E65" s="14">
        <v>2001</v>
      </c>
      <c r="F65" s="13" t="s">
        <v>165</v>
      </c>
      <c r="G65" s="11" t="s">
        <v>44</v>
      </c>
      <c r="H65" s="14">
        <v>97</v>
      </c>
    </row>
    <row r="66" spans="1:8" ht="21.75">
      <c r="A66" s="12" t="s">
        <v>205</v>
      </c>
      <c r="B66" s="13" t="s">
        <v>836</v>
      </c>
      <c r="C66" s="13"/>
      <c r="D66" s="13" t="s">
        <v>206</v>
      </c>
      <c r="E66" s="14">
        <v>2004</v>
      </c>
      <c r="F66" s="13" t="s">
        <v>125</v>
      </c>
      <c r="G66" s="11" t="s">
        <v>64</v>
      </c>
      <c r="H66" s="14">
        <v>92</v>
      </c>
    </row>
    <row r="67" spans="1:8" ht="45">
      <c r="A67" s="12" t="s">
        <v>207</v>
      </c>
      <c r="B67" s="13" t="s">
        <v>814</v>
      </c>
      <c r="C67" s="13"/>
      <c r="D67" s="13" t="s">
        <v>208</v>
      </c>
      <c r="E67" s="14">
        <v>2011</v>
      </c>
      <c r="F67" s="13" t="s">
        <v>20</v>
      </c>
      <c r="G67" s="11" t="s">
        <v>36</v>
      </c>
      <c r="H67" s="14">
        <v>219</v>
      </c>
    </row>
    <row r="68" spans="1:8" ht="22.5">
      <c r="A68" s="12" t="s">
        <v>209</v>
      </c>
      <c r="B68" s="13" t="s">
        <v>920</v>
      </c>
      <c r="C68" s="13"/>
      <c r="D68" s="13" t="s">
        <v>210</v>
      </c>
      <c r="E68" s="14">
        <v>2009</v>
      </c>
      <c r="F68" s="13" t="s">
        <v>96</v>
      </c>
      <c r="G68" s="11" t="s">
        <v>68</v>
      </c>
      <c r="H68" s="14">
        <v>167</v>
      </c>
    </row>
    <row r="69" spans="1:8" ht="21">
      <c r="A69" s="12" t="s">
        <v>211</v>
      </c>
      <c r="B69" s="13" t="s">
        <v>837</v>
      </c>
      <c r="C69" s="13" t="s">
        <v>212</v>
      </c>
      <c r="D69" s="13" t="s">
        <v>213</v>
      </c>
      <c r="E69" s="14">
        <v>1995</v>
      </c>
      <c r="F69" s="13" t="s">
        <v>214</v>
      </c>
      <c r="G69" s="11" t="s">
        <v>99</v>
      </c>
      <c r="H69" s="14">
        <v>51</v>
      </c>
    </row>
    <row r="70" spans="1:8">
      <c r="A70" s="12" t="s">
        <v>1006</v>
      </c>
      <c r="B70" s="13" t="s">
        <v>937</v>
      </c>
      <c r="C70" s="13" t="s">
        <v>1004</v>
      </c>
      <c r="D70" s="13" t="s">
        <v>999</v>
      </c>
      <c r="E70" s="14">
        <v>2016</v>
      </c>
      <c r="F70" s="13" t="s">
        <v>955</v>
      </c>
      <c r="G70" s="11" t="s">
        <v>1003</v>
      </c>
      <c r="H70" s="14">
        <v>235</v>
      </c>
    </row>
    <row r="71" spans="1:8" ht="21">
      <c r="A71" s="12" t="s">
        <v>215</v>
      </c>
      <c r="B71" s="13" t="s">
        <v>918</v>
      </c>
      <c r="C71" s="13"/>
      <c r="D71" s="13" t="s">
        <v>83</v>
      </c>
      <c r="E71" s="14">
        <v>1992</v>
      </c>
      <c r="F71" s="13" t="s">
        <v>216</v>
      </c>
      <c r="G71" s="11" t="s">
        <v>18</v>
      </c>
      <c r="H71" s="14">
        <v>46</v>
      </c>
    </row>
    <row r="72" spans="1:8" ht="22.5">
      <c r="A72" s="12" t="s">
        <v>217</v>
      </c>
      <c r="B72" s="13" t="s">
        <v>848</v>
      </c>
      <c r="C72" s="13" t="s">
        <v>218</v>
      </c>
      <c r="D72" s="13" t="s">
        <v>219</v>
      </c>
      <c r="E72" s="14">
        <v>1993</v>
      </c>
      <c r="F72" s="13" t="s">
        <v>220</v>
      </c>
      <c r="G72" s="11" t="s">
        <v>221</v>
      </c>
      <c r="H72" s="14">
        <v>51</v>
      </c>
    </row>
    <row r="73" spans="1:8" ht="22.5">
      <c r="A73" s="12" t="s">
        <v>222</v>
      </c>
      <c r="B73" s="13" t="s">
        <v>915</v>
      </c>
      <c r="C73" s="13"/>
      <c r="D73" s="13" t="s">
        <v>223</v>
      </c>
      <c r="E73" s="14">
        <v>2004</v>
      </c>
      <c r="F73" s="13" t="s">
        <v>119</v>
      </c>
      <c r="G73" s="11" t="s">
        <v>55</v>
      </c>
      <c r="H73" s="14">
        <v>150</v>
      </c>
    </row>
    <row r="74" spans="1:8">
      <c r="A74" s="12" t="s">
        <v>224</v>
      </c>
      <c r="B74" s="13" t="s">
        <v>848</v>
      </c>
      <c r="C74" s="13" t="s">
        <v>96</v>
      </c>
      <c r="D74" s="13" t="s">
        <v>31</v>
      </c>
      <c r="E74" s="14">
        <v>1989</v>
      </c>
      <c r="F74" s="13" t="s">
        <v>225</v>
      </c>
      <c r="G74" s="11" t="s">
        <v>226</v>
      </c>
      <c r="H74" s="14">
        <v>49</v>
      </c>
    </row>
    <row r="75" spans="1:8" ht="21">
      <c r="A75" s="12" t="s">
        <v>971</v>
      </c>
      <c r="B75" s="13" t="s">
        <v>972</v>
      </c>
      <c r="C75" s="13"/>
      <c r="D75" s="13" t="s">
        <v>973</v>
      </c>
      <c r="E75" s="14">
        <v>2014</v>
      </c>
      <c r="F75" s="13" t="s">
        <v>957</v>
      </c>
      <c r="G75" s="11" t="s">
        <v>996</v>
      </c>
      <c r="H75" s="14">
        <v>199</v>
      </c>
    </row>
    <row r="76" spans="1:8">
      <c r="A76" s="12" t="s">
        <v>227</v>
      </c>
      <c r="B76" s="13" t="s">
        <v>848</v>
      </c>
      <c r="C76" s="13" t="s">
        <v>228</v>
      </c>
      <c r="D76" s="13" t="s">
        <v>229</v>
      </c>
      <c r="E76" s="14">
        <v>2004</v>
      </c>
      <c r="F76" s="13" t="s">
        <v>230</v>
      </c>
      <c r="G76" s="11" t="s">
        <v>64</v>
      </c>
      <c r="H76" s="14">
        <v>77</v>
      </c>
    </row>
    <row r="77" spans="1:8" ht="22.5">
      <c r="A77" s="12" t="s">
        <v>231</v>
      </c>
      <c r="B77" s="13" t="s">
        <v>848</v>
      </c>
      <c r="C77" s="13" t="s">
        <v>232</v>
      </c>
      <c r="D77" s="13" t="s">
        <v>233</v>
      </c>
      <c r="E77" s="14">
        <v>1996</v>
      </c>
      <c r="F77" s="13" t="s">
        <v>165</v>
      </c>
      <c r="G77" s="11" t="s">
        <v>1</v>
      </c>
      <c r="H77" s="14">
        <v>65</v>
      </c>
    </row>
    <row r="78" spans="1:8" ht="22.5">
      <c r="A78" s="12" t="s">
        <v>234</v>
      </c>
      <c r="B78" s="13" t="s">
        <v>930</v>
      </c>
      <c r="C78" s="13" t="s">
        <v>235</v>
      </c>
      <c r="D78" s="13" t="s">
        <v>98</v>
      </c>
      <c r="E78" s="14">
        <v>2001</v>
      </c>
      <c r="F78" s="13" t="s">
        <v>0</v>
      </c>
      <c r="G78" s="11" t="s">
        <v>24</v>
      </c>
      <c r="H78" s="14">
        <v>87</v>
      </c>
    </row>
    <row r="79" spans="1:8" ht="22.5">
      <c r="A79" s="12" t="s">
        <v>236</v>
      </c>
      <c r="B79" s="13" t="s">
        <v>918</v>
      </c>
      <c r="C79" s="13"/>
      <c r="D79" s="13" t="s">
        <v>237</v>
      </c>
      <c r="E79" s="14">
        <v>2000</v>
      </c>
      <c r="F79" s="13" t="s">
        <v>165</v>
      </c>
      <c r="G79" s="11" t="s">
        <v>28</v>
      </c>
      <c r="H79" s="14">
        <v>94</v>
      </c>
    </row>
    <row r="80" spans="1:8">
      <c r="A80" s="12" t="s">
        <v>238</v>
      </c>
      <c r="B80" s="13" t="s">
        <v>810</v>
      </c>
      <c r="C80" s="13"/>
      <c r="D80" s="13" t="s">
        <v>239</v>
      </c>
      <c r="E80" s="14">
        <v>2004</v>
      </c>
      <c r="F80" s="13" t="s">
        <v>240</v>
      </c>
      <c r="G80" s="11" t="s">
        <v>64</v>
      </c>
      <c r="H80" s="14">
        <v>108</v>
      </c>
    </row>
    <row r="81" spans="1:8" ht="22.5">
      <c r="A81" s="12" t="s">
        <v>241</v>
      </c>
      <c r="B81" s="13" t="s">
        <v>848</v>
      </c>
      <c r="C81" s="13" t="s">
        <v>110</v>
      </c>
      <c r="D81" s="13" t="s">
        <v>242</v>
      </c>
      <c r="E81" s="14">
        <v>1988</v>
      </c>
      <c r="F81" s="13" t="s">
        <v>165</v>
      </c>
      <c r="G81" s="11" t="s">
        <v>102</v>
      </c>
      <c r="H81" s="14">
        <v>52</v>
      </c>
    </row>
    <row r="82" spans="1:8" ht="33">
      <c r="A82" s="12" t="s">
        <v>243</v>
      </c>
      <c r="B82" s="13" t="s">
        <v>845</v>
      </c>
      <c r="C82" s="13"/>
      <c r="D82" s="13" t="s">
        <v>244</v>
      </c>
      <c r="E82" s="14">
        <v>1999</v>
      </c>
      <c r="F82" s="13" t="s">
        <v>245</v>
      </c>
      <c r="G82" s="11" t="s">
        <v>154</v>
      </c>
      <c r="H82" s="14">
        <v>83</v>
      </c>
    </row>
    <row r="83" spans="1:8" ht="22.5">
      <c r="A83" s="12" t="s">
        <v>246</v>
      </c>
      <c r="B83" s="13" t="s">
        <v>840</v>
      </c>
      <c r="C83" s="13"/>
      <c r="D83" s="13" t="s">
        <v>251</v>
      </c>
      <c r="E83" s="14">
        <v>1995</v>
      </c>
      <c r="F83" s="13" t="s">
        <v>165</v>
      </c>
      <c r="G83" s="11" t="s">
        <v>204</v>
      </c>
      <c r="H83" s="14">
        <v>58</v>
      </c>
    </row>
    <row r="84" spans="1:8">
      <c r="A84" s="12" t="s">
        <v>246</v>
      </c>
      <c r="B84" s="13" t="s">
        <v>862</v>
      </c>
      <c r="C84" s="13" t="s">
        <v>48</v>
      </c>
      <c r="D84" s="13" t="s">
        <v>249</v>
      </c>
      <c r="E84" s="14">
        <v>2004</v>
      </c>
      <c r="F84" s="13" t="s">
        <v>250</v>
      </c>
      <c r="G84" s="11" t="s">
        <v>51</v>
      </c>
      <c r="H84" s="14">
        <v>156</v>
      </c>
    </row>
    <row r="85" spans="1:8">
      <c r="A85" s="12" t="s">
        <v>246</v>
      </c>
      <c r="B85" s="13" t="s">
        <v>835</v>
      </c>
      <c r="C85" s="13"/>
      <c r="D85" s="13" t="s">
        <v>247</v>
      </c>
      <c r="E85" s="14">
        <v>2004</v>
      </c>
      <c r="F85" s="13" t="s">
        <v>248</v>
      </c>
      <c r="G85" s="11" t="s">
        <v>108</v>
      </c>
      <c r="H85" s="14">
        <v>119</v>
      </c>
    </row>
    <row r="86" spans="1:8">
      <c r="A86" s="12" t="s">
        <v>975</v>
      </c>
      <c r="B86" s="13" t="s">
        <v>890</v>
      </c>
      <c r="C86" s="13"/>
      <c r="D86" s="13" t="s">
        <v>976</v>
      </c>
      <c r="E86" s="14">
        <v>2014</v>
      </c>
      <c r="F86" s="13" t="s">
        <v>977</v>
      </c>
      <c r="G86" s="11" t="s">
        <v>996</v>
      </c>
      <c r="H86" s="14">
        <v>199</v>
      </c>
    </row>
    <row r="87" spans="1:8" ht="21">
      <c r="A87" s="12" t="s">
        <v>252</v>
      </c>
      <c r="B87" s="13" t="s">
        <v>853</v>
      </c>
      <c r="C87" s="13" t="s">
        <v>230</v>
      </c>
      <c r="D87" s="13" t="s">
        <v>253</v>
      </c>
      <c r="E87" s="14">
        <v>2004</v>
      </c>
      <c r="F87" s="13" t="s">
        <v>254</v>
      </c>
      <c r="G87" s="11" t="s">
        <v>55</v>
      </c>
      <c r="H87" s="14">
        <v>146</v>
      </c>
    </row>
    <row r="88" spans="1:8" ht="21">
      <c r="A88" s="12" t="s">
        <v>255</v>
      </c>
      <c r="B88" s="13" t="s">
        <v>809</v>
      </c>
      <c r="C88" s="13"/>
      <c r="D88" s="13" t="s">
        <v>256</v>
      </c>
      <c r="E88" s="14">
        <v>1999</v>
      </c>
      <c r="F88" s="13" t="s">
        <v>257</v>
      </c>
      <c r="G88" s="11" t="s">
        <v>154</v>
      </c>
      <c r="H88" s="14">
        <v>84</v>
      </c>
    </row>
    <row r="89" spans="1:8">
      <c r="A89" s="12" t="s">
        <v>258</v>
      </c>
      <c r="B89" s="13" t="s">
        <v>799</v>
      </c>
      <c r="C89" s="13"/>
      <c r="D89" s="13" t="s">
        <v>260</v>
      </c>
      <c r="E89" s="14">
        <v>2010</v>
      </c>
      <c r="F89" s="13" t="s">
        <v>0</v>
      </c>
      <c r="G89" s="11" t="s">
        <v>169</v>
      </c>
      <c r="H89" s="14">
        <v>193</v>
      </c>
    </row>
    <row r="90" spans="1:8" ht="22.5">
      <c r="A90" s="12" t="s">
        <v>261</v>
      </c>
      <c r="B90" s="13" t="s">
        <v>61</v>
      </c>
      <c r="C90" s="13"/>
      <c r="D90" s="13" t="s">
        <v>262</v>
      </c>
      <c r="E90" s="14">
        <v>2004</v>
      </c>
      <c r="F90" s="13" t="s">
        <v>0</v>
      </c>
      <c r="G90" s="11" t="s">
        <v>64</v>
      </c>
      <c r="H90" s="14">
        <v>96</v>
      </c>
    </row>
    <row r="91" spans="1:8">
      <c r="A91" s="12" t="s">
        <v>263</v>
      </c>
      <c r="B91" s="13" t="s">
        <v>927</v>
      </c>
      <c r="C91" s="13" t="s">
        <v>265</v>
      </c>
      <c r="D91" s="13" t="s">
        <v>266</v>
      </c>
      <c r="E91" s="14">
        <v>2000</v>
      </c>
      <c r="F91" s="13" t="s">
        <v>267</v>
      </c>
      <c r="G91" s="11" t="s">
        <v>154</v>
      </c>
      <c r="H91" s="14">
        <v>86</v>
      </c>
    </row>
    <row r="92" spans="1:8" ht="22.5">
      <c r="A92" s="12" t="s">
        <v>268</v>
      </c>
      <c r="B92" s="13" t="s">
        <v>848</v>
      </c>
      <c r="C92" s="13" t="s">
        <v>269</v>
      </c>
      <c r="D92" s="13" t="s">
        <v>270</v>
      </c>
      <c r="E92" s="14">
        <v>2008</v>
      </c>
      <c r="F92" s="13" t="s">
        <v>43</v>
      </c>
      <c r="G92" s="11" t="s">
        <v>126</v>
      </c>
      <c r="H92" s="14">
        <v>99</v>
      </c>
    </row>
    <row r="93" spans="1:8" ht="22.5">
      <c r="A93" s="12" t="s">
        <v>271</v>
      </c>
      <c r="B93" s="13" t="s">
        <v>816</v>
      </c>
      <c r="C93" s="13"/>
      <c r="D93" s="13" t="s">
        <v>21</v>
      </c>
      <c r="E93" s="14">
        <v>1993</v>
      </c>
      <c r="F93" s="13" t="s">
        <v>165</v>
      </c>
      <c r="G93" s="11" t="s">
        <v>221</v>
      </c>
      <c r="H93" s="14">
        <v>54</v>
      </c>
    </row>
    <row r="94" spans="1:8" ht="21">
      <c r="A94" s="12" t="s">
        <v>965</v>
      </c>
      <c r="B94" s="13" t="s">
        <v>688</v>
      </c>
      <c r="C94" s="13"/>
      <c r="D94" s="13" t="s">
        <v>966</v>
      </c>
      <c r="E94" s="14">
        <v>2013</v>
      </c>
      <c r="F94" s="13" t="s">
        <v>254</v>
      </c>
      <c r="G94" s="11" t="s">
        <v>995</v>
      </c>
      <c r="H94" s="14">
        <v>198</v>
      </c>
    </row>
    <row r="95" spans="1:8">
      <c r="A95" s="12" t="s">
        <v>272</v>
      </c>
      <c r="B95" s="13" t="s">
        <v>848</v>
      </c>
      <c r="C95" s="13" t="s">
        <v>273</v>
      </c>
      <c r="D95" s="13" t="s">
        <v>21</v>
      </c>
      <c r="E95" s="14">
        <v>2006</v>
      </c>
      <c r="F95" s="13" t="s">
        <v>259</v>
      </c>
      <c r="G95" s="11" t="s">
        <v>134</v>
      </c>
      <c r="H95" s="14">
        <v>123</v>
      </c>
    </row>
    <row r="96" spans="1:8" ht="22.5">
      <c r="A96" s="12" t="s">
        <v>274</v>
      </c>
      <c r="B96" s="13" t="s">
        <v>887</v>
      </c>
      <c r="C96" s="13"/>
      <c r="D96" s="13" t="s">
        <v>276</v>
      </c>
      <c r="E96" s="14">
        <v>1993</v>
      </c>
      <c r="F96" s="13" t="s">
        <v>165</v>
      </c>
      <c r="G96" s="11" t="s">
        <v>221</v>
      </c>
      <c r="H96" s="14">
        <v>53</v>
      </c>
    </row>
    <row r="97" spans="1:8" ht="21">
      <c r="A97" s="12" t="s">
        <v>277</v>
      </c>
      <c r="B97" s="13" t="s">
        <v>808</v>
      </c>
      <c r="C97" s="13"/>
      <c r="D97" s="13" t="s">
        <v>278</v>
      </c>
      <c r="E97" s="14">
        <v>1998</v>
      </c>
      <c r="F97" s="13" t="s">
        <v>0</v>
      </c>
      <c r="G97" s="11" t="s">
        <v>75</v>
      </c>
      <c r="H97" s="14">
        <v>80</v>
      </c>
    </row>
    <row r="98" spans="1:8">
      <c r="A98" s="12" t="s">
        <v>279</v>
      </c>
      <c r="B98" s="13" t="s">
        <v>899</v>
      </c>
      <c r="C98" s="13"/>
      <c r="D98" s="13" t="s">
        <v>23</v>
      </c>
      <c r="E98" s="14">
        <v>1997</v>
      </c>
      <c r="F98" s="13" t="s">
        <v>281</v>
      </c>
      <c r="G98" s="11" t="s">
        <v>1</v>
      </c>
      <c r="H98" s="14">
        <v>65</v>
      </c>
    </row>
    <row r="99" spans="1:8" ht="22.5">
      <c r="A99" s="12" t="s">
        <v>282</v>
      </c>
      <c r="B99" s="13" t="s">
        <v>854</v>
      </c>
      <c r="C99" s="13"/>
      <c r="D99" s="13" t="s">
        <v>283</v>
      </c>
      <c r="E99" s="14">
        <v>1992</v>
      </c>
      <c r="F99" s="13" t="s">
        <v>107</v>
      </c>
      <c r="G99" s="11" t="s">
        <v>18</v>
      </c>
      <c r="H99" s="14">
        <v>44</v>
      </c>
    </row>
    <row r="100" spans="1:8" ht="21">
      <c r="A100" s="12" t="s">
        <v>284</v>
      </c>
      <c r="B100" s="13" t="s">
        <v>820</v>
      </c>
      <c r="C100" s="13"/>
      <c r="D100" s="13" t="s">
        <v>285</v>
      </c>
      <c r="E100" s="14">
        <v>2007</v>
      </c>
      <c r="F100" s="13" t="s">
        <v>0</v>
      </c>
      <c r="G100" s="11" t="s">
        <v>169</v>
      </c>
      <c r="H100" s="14">
        <v>197</v>
      </c>
    </row>
    <row r="101" spans="1:8" ht="21">
      <c r="A101" s="12" t="s">
        <v>286</v>
      </c>
      <c r="B101" s="13" t="s">
        <v>820</v>
      </c>
      <c r="C101" s="13"/>
      <c r="D101" s="13" t="s">
        <v>285</v>
      </c>
      <c r="E101" s="14">
        <v>2004</v>
      </c>
      <c r="F101" s="13" t="s">
        <v>0</v>
      </c>
      <c r="G101" s="11" t="s">
        <v>169</v>
      </c>
      <c r="H101" s="14">
        <v>197</v>
      </c>
    </row>
    <row r="102" spans="1:8" ht="22.5">
      <c r="A102" s="12" t="s">
        <v>287</v>
      </c>
      <c r="B102" s="13" t="s">
        <v>820</v>
      </c>
      <c r="C102" s="13"/>
      <c r="D102" s="13" t="s">
        <v>288</v>
      </c>
      <c r="E102" s="14">
        <v>2010</v>
      </c>
      <c r="F102" s="13" t="s">
        <v>0</v>
      </c>
      <c r="G102" s="11" t="s">
        <v>169</v>
      </c>
      <c r="H102" s="14">
        <v>197</v>
      </c>
    </row>
    <row r="103" spans="1:8">
      <c r="A103" s="12" t="s">
        <v>289</v>
      </c>
      <c r="B103" s="13" t="s">
        <v>902</v>
      </c>
      <c r="C103" s="13"/>
      <c r="D103" s="13" t="s">
        <v>290</v>
      </c>
      <c r="E103" s="14">
        <v>2003</v>
      </c>
      <c r="F103" s="13" t="s">
        <v>54</v>
      </c>
      <c r="G103" s="11" t="s">
        <v>55</v>
      </c>
      <c r="H103" s="14">
        <v>152</v>
      </c>
    </row>
    <row r="104" spans="1:8" ht="22.5">
      <c r="A104" s="12" t="s">
        <v>291</v>
      </c>
      <c r="B104" s="13" t="s">
        <v>915</v>
      </c>
      <c r="C104" s="13"/>
      <c r="D104" s="13" t="s">
        <v>292</v>
      </c>
      <c r="E104" s="14">
        <v>2001</v>
      </c>
      <c r="F104" s="13" t="s">
        <v>125</v>
      </c>
      <c r="G104" s="11" t="s">
        <v>44</v>
      </c>
      <c r="H104" s="14">
        <v>87</v>
      </c>
    </row>
    <row r="105" spans="1:8" ht="32.25">
      <c r="A105" s="12" t="s">
        <v>293</v>
      </c>
      <c r="B105" s="13" t="s">
        <v>889</v>
      </c>
      <c r="C105" s="13"/>
      <c r="D105" s="13" t="s">
        <v>295</v>
      </c>
      <c r="E105" s="14">
        <v>2007</v>
      </c>
      <c r="F105" s="13" t="s">
        <v>296</v>
      </c>
      <c r="G105" s="11" t="s">
        <v>134</v>
      </c>
      <c r="H105" s="14">
        <v>140</v>
      </c>
    </row>
    <row r="106" spans="1:8" ht="21">
      <c r="A106" s="12" t="s">
        <v>297</v>
      </c>
      <c r="B106" s="13" t="s">
        <v>814</v>
      </c>
      <c r="C106" s="13" t="s">
        <v>299</v>
      </c>
      <c r="D106" s="13" t="s">
        <v>39</v>
      </c>
      <c r="E106" s="14">
        <v>2001</v>
      </c>
      <c r="F106" s="13" t="s">
        <v>300</v>
      </c>
      <c r="G106" s="11" t="s">
        <v>24</v>
      </c>
      <c r="H106" s="14">
        <v>79</v>
      </c>
    </row>
    <row r="107" spans="1:8" ht="31.5">
      <c r="A107" s="12" t="s">
        <v>978</v>
      </c>
      <c r="B107" s="13" t="s">
        <v>889</v>
      </c>
      <c r="C107" s="13"/>
      <c r="D107" s="13" t="s">
        <v>939</v>
      </c>
      <c r="E107" s="14">
        <v>2013</v>
      </c>
      <c r="F107" s="13" t="s">
        <v>979</v>
      </c>
      <c r="G107" s="11" t="s">
        <v>995</v>
      </c>
      <c r="H107" s="14">
        <v>198</v>
      </c>
    </row>
    <row r="108" spans="1:8" ht="21">
      <c r="A108" s="12" t="s">
        <v>301</v>
      </c>
      <c r="B108" s="13" t="s">
        <v>814</v>
      </c>
      <c r="C108" s="13"/>
      <c r="D108" s="13" t="s">
        <v>237</v>
      </c>
      <c r="E108" s="14">
        <v>2008</v>
      </c>
      <c r="F108" s="13" t="s">
        <v>299</v>
      </c>
      <c r="G108" s="11" t="s">
        <v>126</v>
      </c>
      <c r="H108" s="14">
        <v>114</v>
      </c>
    </row>
    <row r="109" spans="1:8" ht="31.5">
      <c r="A109" s="12" t="s">
        <v>1015</v>
      </c>
      <c r="B109" s="13" t="s">
        <v>1001</v>
      </c>
      <c r="C109" s="13"/>
      <c r="D109" s="13" t="s">
        <v>1016</v>
      </c>
      <c r="E109" s="14">
        <v>2014</v>
      </c>
      <c r="F109" s="13" t="s">
        <v>959</v>
      </c>
      <c r="G109" s="11" t="s">
        <v>1003</v>
      </c>
      <c r="H109" s="14">
        <v>256</v>
      </c>
    </row>
    <row r="110" spans="1:8" ht="22.5">
      <c r="A110" s="12" t="s">
        <v>302</v>
      </c>
      <c r="B110" s="13" t="s">
        <v>128</v>
      </c>
      <c r="C110" s="13" t="s">
        <v>303</v>
      </c>
      <c r="D110" s="13" t="s">
        <v>304</v>
      </c>
      <c r="E110" s="14">
        <v>2004</v>
      </c>
      <c r="F110" s="13" t="s">
        <v>43</v>
      </c>
      <c r="G110" s="11" t="s">
        <v>64</v>
      </c>
      <c r="H110" s="14">
        <v>94</v>
      </c>
    </row>
    <row r="111" spans="1:8" ht="22.5">
      <c r="A111" s="12" t="s">
        <v>305</v>
      </c>
      <c r="B111" s="13" t="s">
        <v>128</v>
      </c>
      <c r="C111" s="13" t="s">
        <v>245</v>
      </c>
      <c r="D111" s="13" t="s">
        <v>306</v>
      </c>
      <c r="E111" s="14">
        <v>2005</v>
      </c>
      <c r="F111" s="13" t="s">
        <v>259</v>
      </c>
      <c r="G111" s="11" t="s">
        <v>134</v>
      </c>
      <c r="H111" s="14">
        <v>129</v>
      </c>
    </row>
    <row r="112" spans="1:8" ht="21">
      <c r="A112" s="12" t="s">
        <v>307</v>
      </c>
      <c r="B112" s="13" t="s">
        <v>814</v>
      </c>
      <c r="C112" s="13"/>
      <c r="D112" s="13" t="s">
        <v>308</v>
      </c>
      <c r="E112" s="14">
        <v>2008</v>
      </c>
      <c r="F112" s="13" t="s">
        <v>309</v>
      </c>
      <c r="G112" s="11" t="s">
        <v>169</v>
      </c>
      <c r="H112" s="14">
        <v>191</v>
      </c>
    </row>
    <row r="113" spans="1:8" ht="31.5">
      <c r="A113" s="12" t="s">
        <v>310</v>
      </c>
      <c r="B113" s="13" t="s">
        <v>844</v>
      </c>
      <c r="C113" s="13"/>
      <c r="D113" s="13" t="s">
        <v>311</v>
      </c>
      <c r="E113" s="14">
        <v>2000</v>
      </c>
      <c r="F113" s="13" t="s">
        <v>312</v>
      </c>
      <c r="G113" s="11" t="s">
        <v>24</v>
      </c>
      <c r="H113" s="14">
        <v>77</v>
      </c>
    </row>
    <row r="114" spans="1:8" ht="22.5">
      <c r="A114" s="12" t="s">
        <v>313</v>
      </c>
      <c r="B114" s="13" t="s">
        <v>61</v>
      </c>
      <c r="C114" s="13" t="s">
        <v>314</v>
      </c>
      <c r="D114" s="13" t="s">
        <v>315</v>
      </c>
      <c r="E114" s="14">
        <v>2003</v>
      </c>
      <c r="F114" s="13" t="s">
        <v>316</v>
      </c>
      <c r="G114" s="11" t="s">
        <v>51</v>
      </c>
      <c r="H114" s="14">
        <v>155</v>
      </c>
    </row>
    <row r="115" spans="1:8" ht="21">
      <c r="A115" s="12" t="s">
        <v>317</v>
      </c>
      <c r="B115" s="13" t="s">
        <v>812</v>
      </c>
      <c r="C115" s="13"/>
      <c r="D115" s="13" t="s">
        <v>23</v>
      </c>
      <c r="E115" s="14">
        <v>1994</v>
      </c>
      <c r="F115" s="13" t="s">
        <v>20</v>
      </c>
      <c r="G115" s="11" t="s">
        <v>221</v>
      </c>
      <c r="H115" s="14">
        <v>53</v>
      </c>
    </row>
    <row r="116" spans="1:8" ht="31.5">
      <c r="A116" s="12" t="s">
        <v>318</v>
      </c>
      <c r="B116" s="13" t="s">
        <v>61</v>
      </c>
      <c r="C116" s="13" t="s">
        <v>319</v>
      </c>
      <c r="D116" s="13" t="s">
        <v>320</v>
      </c>
      <c r="E116" s="14">
        <v>1994</v>
      </c>
      <c r="F116" s="13" t="s">
        <v>321</v>
      </c>
      <c r="G116" s="11" t="s">
        <v>204</v>
      </c>
      <c r="H116" s="14">
        <v>52</v>
      </c>
    </row>
    <row r="117" spans="1:8" ht="22.5">
      <c r="A117" s="12" t="s">
        <v>322</v>
      </c>
      <c r="B117" s="13" t="s">
        <v>825</v>
      </c>
      <c r="C117" s="13" t="s">
        <v>186</v>
      </c>
      <c r="D117" s="13" t="s">
        <v>323</v>
      </c>
      <c r="E117" s="14">
        <v>2007</v>
      </c>
      <c r="F117" s="13" t="s">
        <v>20</v>
      </c>
      <c r="G117" s="11" t="s">
        <v>36</v>
      </c>
      <c r="H117" s="14">
        <v>214</v>
      </c>
    </row>
    <row r="118" spans="1:8">
      <c r="A118" s="12" t="s">
        <v>324</v>
      </c>
      <c r="B118" s="13" t="s">
        <v>814</v>
      </c>
      <c r="C118" s="13"/>
      <c r="D118" s="13" t="s">
        <v>39</v>
      </c>
      <c r="E118" s="14">
        <v>2005</v>
      </c>
      <c r="F118" s="13" t="s">
        <v>299</v>
      </c>
      <c r="G118" s="11" t="s">
        <v>64</v>
      </c>
      <c r="H118" s="14">
        <v>104</v>
      </c>
    </row>
    <row r="119" spans="1:8">
      <c r="A119" s="12" t="s">
        <v>967</v>
      </c>
      <c r="B119" s="13" t="s">
        <v>688</v>
      </c>
      <c r="C119" s="13"/>
      <c r="D119" s="13" t="s">
        <v>968</v>
      </c>
      <c r="E119" s="14">
        <v>2014</v>
      </c>
      <c r="F119" s="13" t="s">
        <v>254</v>
      </c>
      <c r="G119" s="11" t="s">
        <v>996</v>
      </c>
      <c r="H119" s="14">
        <v>212</v>
      </c>
    </row>
    <row r="120" spans="1:8">
      <c r="A120" s="12" t="s">
        <v>325</v>
      </c>
      <c r="B120" s="13" t="s">
        <v>128</v>
      </c>
      <c r="C120" s="13" t="s">
        <v>326</v>
      </c>
      <c r="D120" s="13" t="s">
        <v>327</v>
      </c>
      <c r="E120" s="14">
        <v>2011</v>
      </c>
      <c r="F120" s="13" t="s">
        <v>0</v>
      </c>
      <c r="G120" s="11" t="s">
        <v>36</v>
      </c>
      <c r="H120" s="14">
        <v>212</v>
      </c>
    </row>
    <row r="121" spans="1:8">
      <c r="A121" s="12" t="s">
        <v>328</v>
      </c>
      <c r="B121" s="13" t="s">
        <v>869</v>
      </c>
      <c r="C121" s="13"/>
      <c r="D121" s="13" t="s">
        <v>329</v>
      </c>
      <c r="E121" s="14">
        <v>1991</v>
      </c>
      <c r="F121" s="13" t="s">
        <v>11</v>
      </c>
      <c r="G121" s="11" t="s">
        <v>166</v>
      </c>
      <c r="H121" s="14">
        <v>53</v>
      </c>
    </row>
    <row r="122" spans="1:8" ht="22.5">
      <c r="A122" s="12" t="s">
        <v>330</v>
      </c>
      <c r="B122" s="13" t="s">
        <v>128</v>
      </c>
      <c r="C122" s="13" t="s">
        <v>331</v>
      </c>
      <c r="D122" s="13" t="s">
        <v>332</v>
      </c>
      <c r="E122" s="14">
        <v>1995</v>
      </c>
      <c r="F122" s="15" t="s">
        <v>6</v>
      </c>
      <c r="G122" s="11" t="s">
        <v>99</v>
      </c>
      <c r="H122" s="14">
        <v>46</v>
      </c>
    </row>
    <row r="123" spans="1:8" ht="22.5">
      <c r="A123" s="12" t="s">
        <v>333</v>
      </c>
      <c r="B123" s="13" t="s">
        <v>868</v>
      </c>
      <c r="C123" s="13"/>
      <c r="D123" s="13" t="s">
        <v>334</v>
      </c>
      <c r="E123" s="14">
        <v>2007</v>
      </c>
      <c r="F123" s="13" t="s">
        <v>0</v>
      </c>
      <c r="G123" s="11" t="s">
        <v>335</v>
      </c>
      <c r="H123" s="14">
        <v>112</v>
      </c>
    </row>
    <row r="124" spans="1:8" ht="21">
      <c r="A124" s="12" t="s">
        <v>336</v>
      </c>
      <c r="B124" s="13" t="s">
        <v>806</v>
      </c>
      <c r="C124" s="13"/>
      <c r="D124" s="13" t="s">
        <v>337</v>
      </c>
      <c r="E124" s="14">
        <v>1985</v>
      </c>
      <c r="F124" s="13" t="s">
        <v>338</v>
      </c>
      <c r="G124" s="11" t="s">
        <v>85</v>
      </c>
      <c r="H124" s="14">
        <v>42</v>
      </c>
    </row>
    <row r="125" spans="1:8" ht="31.5">
      <c r="A125" s="12" t="s">
        <v>339</v>
      </c>
      <c r="B125" s="13" t="s">
        <v>900</v>
      </c>
      <c r="C125" s="13"/>
      <c r="D125" s="13" t="s">
        <v>340</v>
      </c>
      <c r="E125" s="14">
        <v>2005</v>
      </c>
      <c r="F125" s="13" t="s">
        <v>309</v>
      </c>
      <c r="G125" s="11" t="s">
        <v>108</v>
      </c>
      <c r="H125" s="14">
        <v>106</v>
      </c>
    </row>
    <row r="126" spans="1:8" ht="22.5">
      <c r="A126" s="12" t="s">
        <v>341</v>
      </c>
      <c r="B126" s="13" t="s">
        <v>867</v>
      </c>
      <c r="C126" s="13"/>
      <c r="D126" s="13" t="s">
        <v>342</v>
      </c>
      <c r="E126" s="14">
        <v>1991</v>
      </c>
      <c r="F126" s="13" t="s">
        <v>165</v>
      </c>
      <c r="G126" s="11" t="s">
        <v>166</v>
      </c>
      <c r="H126" s="14">
        <v>53</v>
      </c>
    </row>
    <row r="127" spans="1:8">
      <c r="A127" s="12" t="s">
        <v>343</v>
      </c>
      <c r="B127" s="13" t="s">
        <v>61</v>
      </c>
      <c r="C127" s="13"/>
      <c r="D127" s="13" t="s">
        <v>344</v>
      </c>
      <c r="E127" s="14">
        <v>2004</v>
      </c>
      <c r="F127" s="13" t="s">
        <v>43</v>
      </c>
      <c r="G127" s="11" t="s">
        <v>51</v>
      </c>
      <c r="H127" s="14">
        <v>153</v>
      </c>
    </row>
    <row r="128" spans="1:8" ht="21">
      <c r="A128" s="12" t="s">
        <v>345</v>
      </c>
      <c r="B128" s="13" t="s">
        <v>801</v>
      </c>
      <c r="C128" s="13"/>
      <c r="D128" s="13" t="s">
        <v>346</v>
      </c>
      <c r="E128" s="14">
        <v>1993</v>
      </c>
      <c r="F128" s="15" t="s">
        <v>6</v>
      </c>
      <c r="G128" s="11" t="s">
        <v>221</v>
      </c>
      <c r="H128" s="14">
        <v>51</v>
      </c>
    </row>
    <row r="129" spans="1:8">
      <c r="A129" s="12" t="s">
        <v>347</v>
      </c>
      <c r="B129" s="13" t="s">
        <v>848</v>
      </c>
      <c r="C129" s="13" t="s">
        <v>54</v>
      </c>
      <c r="D129" s="13" t="s">
        <v>346</v>
      </c>
      <c r="E129" s="14">
        <v>1990</v>
      </c>
      <c r="F129" s="13" t="s">
        <v>348</v>
      </c>
      <c r="G129" s="11" t="s">
        <v>349</v>
      </c>
      <c r="H129" s="14">
        <v>48</v>
      </c>
    </row>
    <row r="130" spans="1:8">
      <c r="A130" s="12" t="s">
        <v>350</v>
      </c>
      <c r="B130" s="13" t="s">
        <v>848</v>
      </c>
      <c r="C130" s="13" t="s">
        <v>54</v>
      </c>
      <c r="D130" s="13" t="s">
        <v>351</v>
      </c>
      <c r="E130" s="14">
        <v>1991</v>
      </c>
      <c r="F130" s="13" t="s">
        <v>348</v>
      </c>
      <c r="G130" s="11" t="s">
        <v>352</v>
      </c>
      <c r="H130" s="14">
        <v>48</v>
      </c>
    </row>
    <row r="131" spans="1:8">
      <c r="A131" s="12" t="s">
        <v>353</v>
      </c>
      <c r="B131" s="13" t="s">
        <v>848</v>
      </c>
      <c r="C131" s="13" t="s">
        <v>54</v>
      </c>
      <c r="D131" s="13" t="s">
        <v>346</v>
      </c>
      <c r="E131" s="14">
        <v>1992</v>
      </c>
      <c r="F131" s="13" t="s">
        <v>196</v>
      </c>
      <c r="G131" s="11" t="s">
        <v>354</v>
      </c>
      <c r="H131" s="14">
        <v>49</v>
      </c>
    </row>
    <row r="132" spans="1:8">
      <c r="A132" s="12" t="s">
        <v>355</v>
      </c>
      <c r="B132" s="13" t="s">
        <v>848</v>
      </c>
      <c r="C132" s="13" t="s">
        <v>54</v>
      </c>
      <c r="D132" s="13" t="s">
        <v>346</v>
      </c>
      <c r="E132" s="14">
        <v>1993</v>
      </c>
      <c r="F132" s="13" t="s">
        <v>196</v>
      </c>
      <c r="G132" s="11" t="s">
        <v>356</v>
      </c>
      <c r="H132" s="14">
        <v>42</v>
      </c>
    </row>
    <row r="133" spans="1:8">
      <c r="A133" s="12" t="s">
        <v>357</v>
      </c>
      <c r="B133" s="13" t="s">
        <v>848</v>
      </c>
      <c r="C133" s="13" t="s">
        <v>54</v>
      </c>
      <c r="D133" s="13" t="s">
        <v>346</v>
      </c>
      <c r="E133" s="14">
        <v>1993</v>
      </c>
      <c r="F133" s="13" t="s">
        <v>196</v>
      </c>
      <c r="G133" s="11" t="s">
        <v>358</v>
      </c>
      <c r="H133" s="14">
        <v>50</v>
      </c>
    </row>
    <row r="134" spans="1:8" ht="22.5">
      <c r="A134" s="12" t="s">
        <v>359</v>
      </c>
      <c r="B134" s="13" t="s">
        <v>887</v>
      </c>
      <c r="C134" s="13"/>
      <c r="D134" s="13" t="s">
        <v>360</v>
      </c>
      <c r="E134" s="14">
        <v>1995</v>
      </c>
      <c r="F134" s="13" t="s">
        <v>361</v>
      </c>
      <c r="G134" s="11" t="s">
        <v>99</v>
      </c>
      <c r="H134" s="14">
        <v>48</v>
      </c>
    </row>
    <row r="135" spans="1:8" ht="21">
      <c r="A135" s="12" t="s">
        <v>362</v>
      </c>
      <c r="B135" s="13" t="s">
        <v>128</v>
      </c>
      <c r="C135" s="13" t="s">
        <v>363</v>
      </c>
      <c r="D135" s="13" t="s">
        <v>364</v>
      </c>
      <c r="E135" s="14">
        <v>2000</v>
      </c>
      <c r="F135" s="13" t="s">
        <v>181</v>
      </c>
      <c r="G135" s="11" t="s">
        <v>28</v>
      </c>
      <c r="H135" s="14">
        <v>86</v>
      </c>
    </row>
    <row r="136" spans="1:8">
      <c r="A136" s="12" t="s">
        <v>365</v>
      </c>
      <c r="B136" s="13" t="s">
        <v>906</v>
      </c>
      <c r="C136" s="13"/>
      <c r="D136" s="13" t="s">
        <v>31</v>
      </c>
      <c r="E136" s="14">
        <v>1984</v>
      </c>
      <c r="F136" s="13" t="s">
        <v>11</v>
      </c>
      <c r="G136" s="11" t="s">
        <v>12</v>
      </c>
      <c r="H136" s="14">
        <v>45</v>
      </c>
    </row>
    <row r="137" spans="1:8">
      <c r="A137" s="12" t="s">
        <v>366</v>
      </c>
      <c r="B137" s="13" t="s">
        <v>861</v>
      </c>
      <c r="C137" s="13" t="s">
        <v>264</v>
      </c>
      <c r="D137" s="13" t="s">
        <v>367</v>
      </c>
      <c r="E137" s="14">
        <v>1979</v>
      </c>
      <c r="F137" s="13" t="s">
        <v>368</v>
      </c>
      <c r="G137" s="11" t="s">
        <v>123</v>
      </c>
      <c r="H137" s="14">
        <v>22</v>
      </c>
    </row>
    <row r="138" spans="1:8" ht="21">
      <c r="A138" s="12" t="s">
        <v>369</v>
      </c>
      <c r="B138" s="13" t="s">
        <v>793</v>
      </c>
      <c r="C138" s="13"/>
      <c r="D138" s="13" t="s">
        <v>370</v>
      </c>
      <c r="E138" s="14">
        <v>2006</v>
      </c>
      <c r="F138" s="13" t="s">
        <v>96</v>
      </c>
      <c r="G138" s="11" t="s">
        <v>126</v>
      </c>
      <c r="H138" s="14">
        <v>121</v>
      </c>
    </row>
    <row r="139" spans="1:8" ht="21">
      <c r="A139" s="12" t="s">
        <v>390</v>
      </c>
      <c r="B139" s="13" t="s">
        <v>848</v>
      </c>
      <c r="C139" s="13" t="s">
        <v>107</v>
      </c>
      <c r="D139" s="13" t="s">
        <v>391</v>
      </c>
      <c r="E139" s="14">
        <v>2004</v>
      </c>
      <c r="F139" s="13" t="s">
        <v>96</v>
      </c>
      <c r="G139" s="11" t="s">
        <v>51</v>
      </c>
      <c r="H139" s="14">
        <v>14</v>
      </c>
    </row>
    <row r="140" spans="1:8" ht="21">
      <c r="A140" s="12" t="s">
        <v>371</v>
      </c>
      <c r="B140" s="13" t="s">
        <v>848</v>
      </c>
      <c r="C140" s="13" t="s">
        <v>11</v>
      </c>
      <c r="D140" s="13" t="s">
        <v>372</v>
      </c>
      <c r="E140" s="14">
        <v>1979</v>
      </c>
      <c r="F140" s="13" t="s">
        <v>281</v>
      </c>
      <c r="G140" s="11" t="s">
        <v>123</v>
      </c>
      <c r="H140" s="14">
        <v>19</v>
      </c>
    </row>
    <row r="141" spans="1:8" ht="21">
      <c r="A141" s="12" t="s">
        <v>371</v>
      </c>
      <c r="B141" s="13" t="s">
        <v>848</v>
      </c>
      <c r="C141" s="13" t="s">
        <v>11</v>
      </c>
      <c r="D141" s="13" t="s">
        <v>372</v>
      </c>
      <c r="E141" s="14">
        <v>1979</v>
      </c>
      <c r="F141" s="13" t="s">
        <v>281</v>
      </c>
      <c r="G141" s="11" t="s">
        <v>123</v>
      </c>
      <c r="H141" s="14">
        <v>19</v>
      </c>
    </row>
    <row r="142" spans="1:8" ht="21">
      <c r="A142" s="12" t="s">
        <v>373</v>
      </c>
      <c r="B142" s="13" t="s">
        <v>848</v>
      </c>
      <c r="C142" s="13" t="s">
        <v>11</v>
      </c>
      <c r="D142" s="13" t="s">
        <v>372</v>
      </c>
      <c r="E142" s="14">
        <v>1981</v>
      </c>
      <c r="F142" s="13" t="s">
        <v>281</v>
      </c>
      <c r="G142" s="14" t="s">
        <v>374</v>
      </c>
      <c r="H142" s="14">
        <v>30</v>
      </c>
    </row>
    <row r="143" spans="1:8" ht="21">
      <c r="A143" s="12" t="s">
        <v>375</v>
      </c>
      <c r="B143" s="13" t="s">
        <v>848</v>
      </c>
      <c r="C143" s="13" t="s">
        <v>11</v>
      </c>
      <c r="D143" s="13" t="s">
        <v>372</v>
      </c>
      <c r="E143" s="14">
        <v>1982</v>
      </c>
      <c r="F143" s="13" t="s">
        <v>281</v>
      </c>
      <c r="G143" s="11" t="s">
        <v>141</v>
      </c>
      <c r="H143" s="14">
        <v>45</v>
      </c>
    </row>
    <row r="144" spans="1:8" ht="21">
      <c r="A144" s="12" t="s">
        <v>376</v>
      </c>
      <c r="B144" s="13" t="s">
        <v>848</v>
      </c>
      <c r="C144" s="13" t="s">
        <v>11</v>
      </c>
      <c r="D144" s="13" t="s">
        <v>372</v>
      </c>
      <c r="E144" s="14">
        <v>1983</v>
      </c>
      <c r="F144" s="13" t="s">
        <v>281</v>
      </c>
      <c r="G144" s="11" t="s">
        <v>12</v>
      </c>
      <c r="H144" s="14">
        <v>44</v>
      </c>
    </row>
    <row r="145" spans="1:8" ht="21">
      <c r="A145" s="12" t="s">
        <v>377</v>
      </c>
      <c r="B145" s="13" t="s">
        <v>848</v>
      </c>
      <c r="C145" s="13" t="s">
        <v>11</v>
      </c>
      <c r="D145" s="13" t="s">
        <v>372</v>
      </c>
      <c r="E145" s="14">
        <v>1984</v>
      </c>
      <c r="F145" s="13" t="s">
        <v>281</v>
      </c>
      <c r="G145" s="11" t="s">
        <v>81</v>
      </c>
      <c r="H145" s="14">
        <v>49</v>
      </c>
    </row>
    <row r="146" spans="1:8" ht="21">
      <c r="A146" s="12" t="s">
        <v>378</v>
      </c>
      <c r="B146" s="13" t="s">
        <v>848</v>
      </c>
      <c r="C146" s="13" t="s">
        <v>11</v>
      </c>
      <c r="D146" s="13" t="s">
        <v>372</v>
      </c>
      <c r="E146" s="14">
        <v>1985</v>
      </c>
      <c r="F146" s="13" t="s">
        <v>281</v>
      </c>
      <c r="G146" s="11" t="s">
        <v>85</v>
      </c>
      <c r="H146" s="14">
        <v>40</v>
      </c>
    </row>
    <row r="147" spans="1:8" ht="22.5">
      <c r="A147" s="12" t="s">
        <v>379</v>
      </c>
      <c r="B147" s="13" t="s">
        <v>848</v>
      </c>
      <c r="C147" s="13" t="s">
        <v>11</v>
      </c>
      <c r="D147" s="13" t="s">
        <v>372</v>
      </c>
      <c r="E147" s="14" t="s">
        <v>380</v>
      </c>
      <c r="F147" s="13" t="s">
        <v>281</v>
      </c>
      <c r="G147" s="14" t="s">
        <v>381</v>
      </c>
      <c r="H147" s="14">
        <v>38</v>
      </c>
    </row>
    <row r="148" spans="1:8" ht="21">
      <c r="A148" s="12" t="s">
        <v>382</v>
      </c>
      <c r="B148" s="13" t="s">
        <v>848</v>
      </c>
      <c r="C148" s="13" t="s">
        <v>11</v>
      </c>
      <c r="D148" s="13" t="s">
        <v>372</v>
      </c>
      <c r="E148" s="14">
        <v>1987</v>
      </c>
      <c r="F148" s="13" t="s">
        <v>281</v>
      </c>
      <c r="G148" s="11" t="s">
        <v>383</v>
      </c>
      <c r="H148" s="14">
        <v>49</v>
      </c>
    </row>
    <row r="149" spans="1:8" ht="21">
      <c r="A149" s="12" t="s">
        <v>384</v>
      </c>
      <c r="B149" s="13" t="s">
        <v>848</v>
      </c>
      <c r="C149" s="13" t="s">
        <v>11</v>
      </c>
      <c r="D149" s="13" t="s">
        <v>372</v>
      </c>
      <c r="E149" s="14">
        <v>1989</v>
      </c>
      <c r="F149" s="13" t="s">
        <v>281</v>
      </c>
      <c r="G149" s="11" t="s">
        <v>226</v>
      </c>
      <c r="H149" s="14">
        <v>48</v>
      </c>
    </row>
    <row r="150" spans="1:8" ht="21">
      <c r="A150" s="12" t="s">
        <v>386</v>
      </c>
      <c r="B150" s="13" t="s">
        <v>848</v>
      </c>
      <c r="C150" s="13" t="s">
        <v>11</v>
      </c>
      <c r="D150" s="13" t="s">
        <v>387</v>
      </c>
      <c r="E150" s="14">
        <v>1991</v>
      </c>
      <c r="F150" s="13" t="s">
        <v>281</v>
      </c>
      <c r="G150" s="11" t="s">
        <v>166</v>
      </c>
      <c r="H150" s="14">
        <v>48</v>
      </c>
    </row>
    <row r="151" spans="1:8" ht="21">
      <c r="A151" s="12" t="s">
        <v>388</v>
      </c>
      <c r="B151" s="13" t="s">
        <v>848</v>
      </c>
      <c r="C151" s="13" t="s">
        <v>11</v>
      </c>
      <c r="D151" s="13" t="s">
        <v>389</v>
      </c>
      <c r="E151" s="14">
        <v>1996</v>
      </c>
      <c r="F151" s="13" t="s">
        <v>20</v>
      </c>
      <c r="G151" s="11" t="s">
        <v>99</v>
      </c>
      <c r="H151" s="14">
        <v>43</v>
      </c>
    </row>
    <row r="152" spans="1:8" ht="21">
      <c r="A152" s="12" t="s">
        <v>385</v>
      </c>
      <c r="B152" s="13" t="s">
        <v>848</v>
      </c>
      <c r="C152" s="13" t="s">
        <v>11</v>
      </c>
      <c r="D152" s="13" t="s">
        <v>372</v>
      </c>
      <c r="E152" s="14">
        <v>1990</v>
      </c>
      <c r="F152" s="13" t="s">
        <v>281</v>
      </c>
      <c r="G152" s="11" t="s">
        <v>59</v>
      </c>
      <c r="H152" s="14">
        <v>47</v>
      </c>
    </row>
    <row r="153" spans="1:8">
      <c r="A153" s="12" t="s">
        <v>392</v>
      </c>
      <c r="B153" s="13" t="s">
        <v>823</v>
      </c>
      <c r="C153" s="13"/>
      <c r="D153" s="13" t="s">
        <v>393</v>
      </c>
      <c r="E153" s="14">
        <v>1992</v>
      </c>
      <c r="F153" s="13" t="s">
        <v>11</v>
      </c>
      <c r="G153" s="11" t="s">
        <v>166</v>
      </c>
      <c r="H153" s="14">
        <v>49</v>
      </c>
    </row>
    <row r="154" spans="1:8" ht="22.5">
      <c r="A154" s="12" t="s">
        <v>394</v>
      </c>
      <c r="B154" s="13" t="s">
        <v>801</v>
      </c>
      <c r="C154" s="13" t="s">
        <v>395</v>
      </c>
      <c r="D154" s="13" t="s">
        <v>396</v>
      </c>
      <c r="E154" s="14">
        <v>1988</v>
      </c>
      <c r="F154" s="13" t="s">
        <v>165</v>
      </c>
      <c r="G154" s="11" t="s">
        <v>383</v>
      </c>
      <c r="H154" s="14">
        <v>44</v>
      </c>
    </row>
    <row r="155" spans="1:8" ht="21">
      <c r="A155" s="12" t="s">
        <v>397</v>
      </c>
      <c r="B155" s="13" t="s">
        <v>61</v>
      </c>
      <c r="C155" s="13" t="s">
        <v>145</v>
      </c>
      <c r="D155" s="13" t="s">
        <v>398</v>
      </c>
      <c r="E155" s="14">
        <v>2004</v>
      </c>
      <c r="F155" s="13" t="s">
        <v>43</v>
      </c>
      <c r="G155" s="11" t="s">
        <v>64</v>
      </c>
      <c r="H155" s="14">
        <v>92</v>
      </c>
    </row>
    <row r="156" spans="1:8" ht="21">
      <c r="A156" s="12" t="s">
        <v>399</v>
      </c>
      <c r="B156" s="13" t="s">
        <v>855</v>
      </c>
      <c r="C156" s="13"/>
      <c r="D156" s="13" t="s">
        <v>401</v>
      </c>
      <c r="E156" s="14">
        <v>1987</v>
      </c>
      <c r="F156" s="13" t="s">
        <v>214</v>
      </c>
      <c r="G156" s="11" t="s">
        <v>166</v>
      </c>
      <c r="H156" s="14">
        <v>54</v>
      </c>
    </row>
    <row r="157" spans="1:8">
      <c r="A157" s="12" t="s">
        <v>402</v>
      </c>
      <c r="B157" s="13" t="s">
        <v>128</v>
      </c>
      <c r="C157" s="13" t="s">
        <v>176</v>
      </c>
      <c r="D157" s="13" t="s">
        <v>403</v>
      </c>
      <c r="E157" s="14">
        <v>1996</v>
      </c>
      <c r="F157" s="15" t="s">
        <v>6</v>
      </c>
      <c r="G157" s="11" t="s">
        <v>99</v>
      </c>
      <c r="H157" s="14">
        <v>45</v>
      </c>
    </row>
    <row r="158" spans="1:8">
      <c r="A158" s="12" t="s">
        <v>404</v>
      </c>
      <c r="B158" s="13" t="s">
        <v>868</v>
      </c>
      <c r="C158" s="13"/>
      <c r="D158" s="13" t="s">
        <v>193</v>
      </c>
      <c r="E158" s="14">
        <v>1999</v>
      </c>
      <c r="F158" s="13" t="s">
        <v>0</v>
      </c>
      <c r="G158" s="11" t="s">
        <v>154</v>
      </c>
      <c r="H158" s="14">
        <v>81</v>
      </c>
    </row>
    <row r="159" spans="1:8" ht="21">
      <c r="A159" s="12" t="s">
        <v>405</v>
      </c>
      <c r="B159" s="13" t="s">
        <v>128</v>
      </c>
      <c r="C159" s="13" t="s">
        <v>406</v>
      </c>
      <c r="D159" s="13" t="s">
        <v>407</v>
      </c>
      <c r="E159" s="14">
        <v>2007</v>
      </c>
      <c r="F159" s="13" t="s">
        <v>298</v>
      </c>
      <c r="G159" s="11" t="s">
        <v>126</v>
      </c>
      <c r="H159" s="14">
        <v>109</v>
      </c>
    </row>
    <row r="160" spans="1:8" ht="21">
      <c r="A160" s="12" t="s">
        <v>1010</v>
      </c>
      <c r="B160" s="13" t="s">
        <v>1000</v>
      </c>
      <c r="C160" s="13"/>
      <c r="D160" s="13" t="s">
        <v>1011</v>
      </c>
      <c r="E160" s="14">
        <v>2015</v>
      </c>
      <c r="F160" s="13" t="s">
        <v>959</v>
      </c>
      <c r="G160" s="11" t="s">
        <v>1003</v>
      </c>
      <c r="H160" s="14">
        <v>255</v>
      </c>
    </row>
    <row r="161" spans="1:8" ht="21">
      <c r="A161" s="12" t="s">
        <v>408</v>
      </c>
      <c r="B161" s="13" t="s">
        <v>128</v>
      </c>
      <c r="C161" s="13" t="s">
        <v>409</v>
      </c>
      <c r="D161" s="13" t="s">
        <v>410</v>
      </c>
      <c r="E161" s="14">
        <v>2006</v>
      </c>
      <c r="F161" s="13" t="s">
        <v>411</v>
      </c>
      <c r="G161" s="11" t="s">
        <v>134</v>
      </c>
      <c r="H161" s="14">
        <v>124</v>
      </c>
    </row>
    <row r="162" spans="1:8">
      <c r="A162" s="12" t="s">
        <v>412</v>
      </c>
      <c r="B162" s="13" t="s">
        <v>3</v>
      </c>
      <c r="C162" s="13" t="s">
        <v>413</v>
      </c>
      <c r="D162" s="13" t="s">
        <v>414</v>
      </c>
      <c r="E162" s="14">
        <v>1984</v>
      </c>
      <c r="F162" s="13" t="s">
        <v>152</v>
      </c>
      <c r="G162" s="11" t="s">
        <v>12</v>
      </c>
      <c r="H162" s="14">
        <v>46</v>
      </c>
    </row>
    <row r="163" spans="1:8">
      <c r="A163" s="12" t="s">
        <v>415</v>
      </c>
      <c r="B163" s="13" t="s">
        <v>848</v>
      </c>
      <c r="C163" s="13" t="s">
        <v>416</v>
      </c>
      <c r="D163" s="13" t="s">
        <v>417</v>
      </c>
      <c r="E163" s="14">
        <v>1991</v>
      </c>
      <c r="F163" s="15" t="s">
        <v>6</v>
      </c>
      <c r="G163" s="11" t="s">
        <v>166</v>
      </c>
      <c r="H163" s="14">
        <v>54</v>
      </c>
    </row>
    <row r="164" spans="1:8" ht="22.5">
      <c r="A164" s="12" t="s">
        <v>418</v>
      </c>
      <c r="B164" s="13" t="s">
        <v>798</v>
      </c>
      <c r="C164" s="13"/>
      <c r="D164" s="13" t="s">
        <v>419</v>
      </c>
      <c r="E164" s="14">
        <v>1990</v>
      </c>
      <c r="F164" s="13" t="s">
        <v>165</v>
      </c>
      <c r="G164" s="11" t="s">
        <v>166</v>
      </c>
      <c r="H164" s="14">
        <v>54</v>
      </c>
    </row>
    <row r="165" spans="1:8" ht="21">
      <c r="A165" s="12" t="s">
        <v>1029</v>
      </c>
      <c r="B165" s="13" t="s">
        <v>688</v>
      </c>
      <c r="C165" s="13"/>
      <c r="D165" s="13" t="s">
        <v>1020</v>
      </c>
      <c r="E165" s="14">
        <v>2015</v>
      </c>
      <c r="F165" s="13" t="s">
        <v>959</v>
      </c>
      <c r="G165" s="11" t="s">
        <v>1003</v>
      </c>
      <c r="H165" s="14">
        <v>260</v>
      </c>
    </row>
    <row r="166" spans="1:8">
      <c r="A166" s="12" t="s">
        <v>420</v>
      </c>
      <c r="B166" s="13" t="s">
        <v>128</v>
      </c>
      <c r="C166" s="13" t="s">
        <v>421</v>
      </c>
      <c r="D166" s="13" t="s">
        <v>422</v>
      </c>
      <c r="E166" s="14">
        <v>2006</v>
      </c>
      <c r="F166" s="13" t="s">
        <v>0</v>
      </c>
      <c r="G166" s="11" t="s">
        <v>108</v>
      </c>
      <c r="H166" s="14">
        <v>111</v>
      </c>
    </row>
    <row r="167" spans="1:8" ht="22.5">
      <c r="A167" s="12" t="s">
        <v>423</v>
      </c>
      <c r="B167" s="13" t="s">
        <v>804</v>
      </c>
      <c r="C167" s="13"/>
      <c r="D167" s="13" t="s">
        <v>424</v>
      </c>
      <c r="E167" s="14">
        <v>1997</v>
      </c>
      <c r="F167" s="13" t="s">
        <v>20</v>
      </c>
      <c r="G167" s="11" t="s">
        <v>158</v>
      </c>
      <c r="H167" s="14">
        <v>45</v>
      </c>
    </row>
    <row r="168" spans="1:8">
      <c r="A168" s="12" t="s">
        <v>425</v>
      </c>
      <c r="B168" s="13" t="s">
        <v>848</v>
      </c>
      <c r="C168" s="13" t="s">
        <v>416</v>
      </c>
      <c r="D168" s="13" t="s">
        <v>417</v>
      </c>
      <c r="E168" s="14">
        <v>1992</v>
      </c>
      <c r="F168" s="13" t="s">
        <v>11</v>
      </c>
      <c r="G168" s="11" t="s">
        <v>356</v>
      </c>
      <c r="H168" s="14">
        <v>43</v>
      </c>
    </row>
    <row r="169" spans="1:8">
      <c r="A169" s="12" t="s">
        <v>426</v>
      </c>
      <c r="B169" s="13" t="s">
        <v>866</v>
      </c>
      <c r="C169" s="13"/>
      <c r="D169" s="13" t="s">
        <v>427</v>
      </c>
      <c r="E169" s="14">
        <v>1990</v>
      </c>
      <c r="F169" s="13" t="s">
        <v>11</v>
      </c>
      <c r="G169" s="11" t="s">
        <v>226</v>
      </c>
      <c r="H169" s="14">
        <v>50</v>
      </c>
    </row>
    <row r="170" spans="1:8" ht="22.5">
      <c r="A170" s="12" t="s">
        <v>428</v>
      </c>
      <c r="B170" s="13" t="s">
        <v>832</v>
      </c>
      <c r="C170" s="13"/>
      <c r="D170" s="13" t="s">
        <v>429</v>
      </c>
      <c r="E170" s="14">
        <v>1985</v>
      </c>
      <c r="F170" s="13" t="s">
        <v>11</v>
      </c>
      <c r="G170" s="11" t="s">
        <v>81</v>
      </c>
      <c r="H170" s="14">
        <v>50</v>
      </c>
    </row>
    <row r="171" spans="1:8" ht="31.5">
      <c r="A171" s="12" t="s">
        <v>430</v>
      </c>
      <c r="B171" s="13" t="s">
        <v>897</v>
      </c>
      <c r="C171" s="13"/>
      <c r="D171" s="13" t="s">
        <v>431</v>
      </c>
      <c r="E171" s="14">
        <v>2002</v>
      </c>
      <c r="F171" s="13" t="s">
        <v>20</v>
      </c>
      <c r="G171" s="11" t="s">
        <v>44</v>
      </c>
      <c r="H171" s="14">
        <v>88</v>
      </c>
    </row>
    <row r="172" spans="1:8">
      <c r="A172" s="12" t="s">
        <v>432</v>
      </c>
      <c r="B172" s="13" t="s">
        <v>905</v>
      </c>
      <c r="C172" s="13" t="s">
        <v>433</v>
      </c>
      <c r="D172" s="13" t="s">
        <v>434</v>
      </c>
      <c r="E172" s="14">
        <v>1979</v>
      </c>
      <c r="F172" s="13" t="s">
        <v>11</v>
      </c>
      <c r="G172" s="11" t="s">
        <v>123</v>
      </c>
      <c r="H172" s="14">
        <v>20</v>
      </c>
    </row>
    <row r="173" spans="1:8" ht="31.5">
      <c r="A173" s="12" t="s">
        <v>435</v>
      </c>
      <c r="B173" s="13" t="s">
        <v>882</v>
      </c>
      <c r="C173" s="13" t="s">
        <v>117</v>
      </c>
      <c r="D173" s="13" t="s">
        <v>21</v>
      </c>
      <c r="E173" s="14">
        <v>2000</v>
      </c>
      <c r="F173" s="13" t="s">
        <v>436</v>
      </c>
      <c r="G173" s="11" t="s">
        <v>28</v>
      </c>
      <c r="H173" s="14">
        <v>95</v>
      </c>
    </row>
    <row r="174" spans="1:8" ht="22.5">
      <c r="A174" s="12" t="s">
        <v>437</v>
      </c>
      <c r="B174" s="13" t="s">
        <v>857</v>
      </c>
      <c r="C174" s="13" t="s">
        <v>438</v>
      </c>
      <c r="D174" s="13" t="s">
        <v>5</v>
      </c>
      <c r="E174" s="14">
        <v>1989</v>
      </c>
      <c r="F174" s="13" t="s">
        <v>11</v>
      </c>
      <c r="G174" s="11" t="s">
        <v>226</v>
      </c>
      <c r="H174" s="14">
        <v>52</v>
      </c>
    </row>
    <row r="175" spans="1:8" ht="22.5">
      <c r="A175" s="12" t="s">
        <v>439</v>
      </c>
      <c r="B175" s="13" t="s">
        <v>865</v>
      </c>
      <c r="C175" s="13"/>
      <c r="D175" s="13" t="s">
        <v>440</v>
      </c>
      <c r="E175" s="14">
        <v>1993</v>
      </c>
      <c r="F175" s="13" t="s">
        <v>11</v>
      </c>
      <c r="G175" s="11" t="s">
        <v>356</v>
      </c>
      <c r="H175" s="14">
        <v>49</v>
      </c>
    </row>
    <row r="176" spans="1:8" ht="21.75">
      <c r="A176" s="12" t="s">
        <v>441</v>
      </c>
      <c r="B176" s="13" t="s">
        <v>828</v>
      </c>
      <c r="C176" s="13"/>
      <c r="D176" s="13" t="s">
        <v>442</v>
      </c>
      <c r="E176" s="14">
        <v>1991</v>
      </c>
      <c r="F176" s="13" t="s">
        <v>11</v>
      </c>
      <c r="G176" s="11" t="s">
        <v>59</v>
      </c>
      <c r="H176" s="14">
        <v>51</v>
      </c>
    </row>
    <row r="177" spans="1:8">
      <c r="A177" s="12" t="s">
        <v>443</v>
      </c>
      <c r="B177" s="13" t="s">
        <v>875</v>
      </c>
      <c r="C177" s="13"/>
      <c r="D177" s="13" t="s">
        <v>444</v>
      </c>
      <c r="E177" s="14">
        <v>1986</v>
      </c>
      <c r="F177" s="13" t="s">
        <v>11</v>
      </c>
      <c r="G177" s="11" t="s">
        <v>85</v>
      </c>
      <c r="H177" s="14">
        <v>43</v>
      </c>
    </row>
    <row r="178" spans="1:8" ht="31.5">
      <c r="A178" s="12" t="s">
        <v>445</v>
      </c>
      <c r="B178" s="13" t="s">
        <v>128</v>
      </c>
      <c r="C178" s="13" t="s">
        <v>446</v>
      </c>
      <c r="D178" s="13" t="s">
        <v>447</v>
      </c>
      <c r="E178" s="14">
        <v>2006</v>
      </c>
      <c r="F178" s="13" t="s">
        <v>245</v>
      </c>
      <c r="G178" s="11" t="s">
        <v>108</v>
      </c>
      <c r="H178" s="14">
        <v>121</v>
      </c>
    </row>
    <row r="179" spans="1:8">
      <c r="A179" s="12" t="s">
        <v>448</v>
      </c>
      <c r="B179" s="13" t="s">
        <v>894</v>
      </c>
      <c r="C179" s="13"/>
      <c r="D179" s="13" t="s">
        <v>77</v>
      </c>
      <c r="E179" s="14">
        <v>2009</v>
      </c>
      <c r="F179" s="13" t="s">
        <v>20</v>
      </c>
      <c r="G179" s="11" t="s">
        <v>68</v>
      </c>
      <c r="H179" s="14">
        <v>172</v>
      </c>
    </row>
    <row r="180" spans="1:8">
      <c r="A180" s="12" t="s">
        <v>449</v>
      </c>
      <c r="B180" s="13" t="s">
        <v>848</v>
      </c>
      <c r="C180" s="13" t="s">
        <v>156</v>
      </c>
      <c r="D180" s="13" t="s">
        <v>23</v>
      </c>
      <c r="E180" s="14">
        <v>1996</v>
      </c>
      <c r="F180" s="13" t="s">
        <v>119</v>
      </c>
      <c r="G180" s="11" t="s">
        <v>99</v>
      </c>
      <c r="H180" s="14">
        <v>45</v>
      </c>
    </row>
    <row r="181" spans="1:8">
      <c r="A181" s="12" t="s">
        <v>449</v>
      </c>
      <c r="B181" s="13" t="s">
        <v>848</v>
      </c>
      <c r="C181" s="13" t="s">
        <v>450</v>
      </c>
      <c r="D181" s="13" t="s">
        <v>451</v>
      </c>
      <c r="E181" s="14">
        <v>1985</v>
      </c>
      <c r="F181" s="13" t="s">
        <v>20</v>
      </c>
      <c r="G181" s="11" t="s">
        <v>452</v>
      </c>
      <c r="H181" s="14">
        <v>48</v>
      </c>
    </row>
    <row r="182" spans="1:8">
      <c r="A182" s="12" t="s">
        <v>457</v>
      </c>
      <c r="B182" s="13" t="s">
        <v>848</v>
      </c>
      <c r="C182" s="13" t="s">
        <v>41</v>
      </c>
      <c r="D182" s="13" t="s">
        <v>458</v>
      </c>
      <c r="E182" s="14">
        <v>2004</v>
      </c>
      <c r="F182" s="13" t="s">
        <v>0</v>
      </c>
      <c r="G182" s="11" t="s">
        <v>108</v>
      </c>
      <c r="H182" s="14">
        <v>101</v>
      </c>
    </row>
    <row r="183" spans="1:8">
      <c r="A183" s="12" t="s">
        <v>453</v>
      </c>
      <c r="B183" s="13" t="s">
        <v>848</v>
      </c>
      <c r="C183" s="13" t="s">
        <v>454</v>
      </c>
      <c r="D183" s="13" t="s">
        <v>455</v>
      </c>
      <c r="E183" s="14">
        <v>2001</v>
      </c>
      <c r="F183" s="13" t="s">
        <v>456</v>
      </c>
      <c r="G183" s="11" t="s">
        <v>24</v>
      </c>
      <c r="H183" s="14">
        <v>71</v>
      </c>
    </row>
    <row r="184" spans="1:8">
      <c r="A184" s="12" t="s">
        <v>459</v>
      </c>
      <c r="B184" s="13" t="s">
        <v>848</v>
      </c>
      <c r="C184" s="13" t="s">
        <v>460</v>
      </c>
      <c r="D184" s="13" t="s">
        <v>23</v>
      </c>
      <c r="E184" s="14">
        <v>1993</v>
      </c>
      <c r="F184" s="13" t="s">
        <v>11</v>
      </c>
      <c r="G184" s="11" t="s">
        <v>221</v>
      </c>
      <c r="H184" s="14">
        <v>52</v>
      </c>
    </row>
    <row r="185" spans="1:8" ht="22.5">
      <c r="A185" s="12" t="s">
        <v>461</v>
      </c>
      <c r="B185" s="13" t="s">
        <v>848</v>
      </c>
      <c r="C185" s="13" t="s">
        <v>400</v>
      </c>
      <c r="D185" s="13" t="s">
        <v>23</v>
      </c>
      <c r="E185" s="14">
        <v>1997</v>
      </c>
      <c r="F185" s="13" t="s">
        <v>165</v>
      </c>
      <c r="G185" s="11" t="s">
        <v>158</v>
      </c>
      <c r="H185" s="14">
        <v>43</v>
      </c>
    </row>
    <row r="186" spans="1:8" ht="22.5">
      <c r="A186" s="12" t="s">
        <v>462</v>
      </c>
      <c r="B186" s="13" t="s">
        <v>848</v>
      </c>
      <c r="C186" s="13" t="s">
        <v>463</v>
      </c>
      <c r="D186" s="13" t="s">
        <v>23</v>
      </c>
      <c r="E186" s="14">
        <v>1999</v>
      </c>
      <c r="F186" s="13" t="s">
        <v>165</v>
      </c>
      <c r="G186" s="11" t="s">
        <v>154</v>
      </c>
      <c r="H186" s="14">
        <v>80</v>
      </c>
    </row>
    <row r="187" spans="1:8">
      <c r="A187" s="12" t="s">
        <v>464</v>
      </c>
      <c r="B187" s="13" t="s">
        <v>848</v>
      </c>
      <c r="C187" s="13" t="s">
        <v>465</v>
      </c>
      <c r="D187" s="13" t="s">
        <v>23</v>
      </c>
      <c r="E187" s="14">
        <v>2002</v>
      </c>
      <c r="F187" s="13" t="s">
        <v>245</v>
      </c>
      <c r="G187" s="11" t="s">
        <v>55</v>
      </c>
      <c r="H187" s="14">
        <v>145</v>
      </c>
    </row>
    <row r="188" spans="1:8">
      <c r="A188" s="12" t="s">
        <v>466</v>
      </c>
      <c r="B188" s="13" t="s">
        <v>848</v>
      </c>
      <c r="C188" s="13" t="s">
        <v>467</v>
      </c>
      <c r="D188" s="13" t="s">
        <v>31</v>
      </c>
      <c r="E188" s="14">
        <v>1985</v>
      </c>
      <c r="F188" s="13" t="s">
        <v>468</v>
      </c>
      <c r="G188" s="11" t="s">
        <v>469</v>
      </c>
      <c r="H188" s="14">
        <v>40</v>
      </c>
    </row>
    <row r="189" spans="1:8" ht="31.5">
      <c r="A189" s="12" t="s">
        <v>470</v>
      </c>
      <c r="B189" s="13" t="s">
        <v>61</v>
      </c>
      <c r="C189" s="13" t="s">
        <v>471</v>
      </c>
      <c r="D189" s="13" t="s">
        <v>472</v>
      </c>
      <c r="E189" s="14">
        <v>2003</v>
      </c>
      <c r="F189" s="15" t="s">
        <v>473</v>
      </c>
      <c r="G189" s="11" t="s">
        <v>55</v>
      </c>
      <c r="H189" s="14">
        <v>161</v>
      </c>
    </row>
    <row r="190" spans="1:8">
      <c r="A190" s="12" t="s">
        <v>474</v>
      </c>
      <c r="B190" s="13" t="s">
        <v>848</v>
      </c>
      <c r="C190" s="13" t="s">
        <v>475</v>
      </c>
      <c r="D190" s="13" t="s">
        <v>31</v>
      </c>
      <c r="E190" s="14">
        <v>1990</v>
      </c>
      <c r="F190" s="13" t="s">
        <v>225</v>
      </c>
      <c r="G190" s="11" t="s">
        <v>59</v>
      </c>
      <c r="H190" s="14">
        <v>49</v>
      </c>
    </row>
    <row r="191" spans="1:8">
      <c r="A191" s="12" t="s">
        <v>476</v>
      </c>
      <c r="B191" s="13" t="s">
        <v>911</v>
      </c>
      <c r="C191" s="13"/>
      <c r="D191" s="13" t="s">
        <v>98</v>
      </c>
      <c r="E191" s="14">
        <v>1994</v>
      </c>
      <c r="F191" s="13" t="s">
        <v>214</v>
      </c>
      <c r="G191" s="11" t="s">
        <v>99</v>
      </c>
      <c r="H191" s="14">
        <v>50</v>
      </c>
    </row>
    <row r="192" spans="1:8" ht="32.25">
      <c r="A192" s="12" t="s">
        <v>477</v>
      </c>
      <c r="B192" s="13" t="s">
        <v>917</v>
      </c>
      <c r="C192" s="13"/>
      <c r="D192" s="13" t="s">
        <v>478</v>
      </c>
      <c r="E192" s="14">
        <v>2003</v>
      </c>
      <c r="F192" s="13" t="s">
        <v>20</v>
      </c>
      <c r="G192" s="11" t="s">
        <v>51</v>
      </c>
      <c r="H192" s="14">
        <v>152</v>
      </c>
    </row>
    <row r="193" spans="1:8" ht="22.5">
      <c r="A193" s="12" t="s">
        <v>479</v>
      </c>
      <c r="B193" s="13" t="s">
        <v>908</v>
      </c>
      <c r="C193" s="13"/>
      <c r="D193" s="13" t="s">
        <v>480</v>
      </c>
      <c r="E193" s="14">
        <v>2007</v>
      </c>
      <c r="F193" s="13" t="s">
        <v>481</v>
      </c>
      <c r="G193" s="11" t="s">
        <v>108</v>
      </c>
      <c r="H193" s="14">
        <v>127</v>
      </c>
    </row>
    <row r="194" spans="1:8" ht="32.25">
      <c r="A194" s="12" t="s">
        <v>482</v>
      </c>
      <c r="B194" s="13" t="s">
        <v>928</v>
      </c>
      <c r="C194" s="13"/>
      <c r="D194" s="13" t="s">
        <v>483</v>
      </c>
      <c r="E194" s="14">
        <v>2001</v>
      </c>
      <c r="F194" s="13" t="s">
        <v>0</v>
      </c>
      <c r="G194" s="11" t="s">
        <v>24</v>
      </c>
      <c r="H194" s="14">
        <v>95</v>
      </c>
    </row>
    <row r="195" spans="1:8">
      <c r="A195" s="12" t="s">
        <v>484</v>
      </c>
      <c r="B195" s="13" t="s">
        <v>838</v>
      </c>
      <c r="C195" s="13"/>
      <c r="D195" s="13" t="s">
        <v>485</v>
      </c>
      <c r="E195" s="14">
        <v>2009</v>
      </c>
      <c r="F195" s="13" t="s">
        <v>486</v>
      </c>
      <c r="G195" s="11" t="s">
        <v>68</v>
      </c>
      <c r="H195" s="14">
        <v>174</v>
      </c>
    </row>
    <row r="196" spans="1:8">
      <c r="A196" s="12" t="s">
        <v>487</v>
      </c>
      <c r="B196" s="13" t="s">
        <v>848</v>
      </c>
      <c r="C196" s="13" t="s">
        <v>488</v>
      </c>
      <c r="D196" s="13" t="s">
        <v>489</v>
      </c>
      <c r="E196" s="14">
        <v>2005</v>
      </c>
      <c r="F196" s="13" t="s">
        <v>20</v>
      </c>
      <c r="G196" s="11" t="s">
        <v>64</v>
      </c>
      <c r="H196" s="14">
        <v>88</v>
      </c>
    </row>
    <row r="197" spans="1:8" ht="33.75">
      <c r="A197" s="12" t="s">
        <v>490</v>
      </c>
      <c r="B197" s="13" t="s">
        <v>870</v>
      </c>
      <c r="C197" s="13"/>
      <c r="D197" s="13" t="s">
        <v>491</v>
      </c>
      <c r="E197" s="14">
        <v>2000</v>
      </c>
      <c r="F197" s="13" t="s">
        <v>245</v>
      </c>
      <c r="G197" s="11" t="s">
        <v>24</v>
      </c>
      <c r="H197" s="14">
        <v>80</v>
      </c>
    </row>
    <row r="198" spans="1:8" ht="22.5">
      <c r="A198" s="12" t="s">
        <v>492</v>
      </c>
      <c r="B198" s="13" t="s">
        <v>848</v>
      </c>
      <c r="C198" s="13" t="s">
        <v>493</v>
      </c>
      <c r="D198" s="13" t="s">
        <v>494</v>
      </c>
      <c r="E198" s="14">
        <v>2008</v>
      </c>
      <c r="F198" s="13" t="s">
        <v>259</v>
      </c>
      <c r="G198" s="11" t="s">
        <v>126</v>
      </c>
      <c r="H198" s="14">
        <v>101</v>
      </c>
    </row>
    <row r="199" spans="1:8" ht="22.5">
      <c r="A199" s="12" t="s">
        <v>495</v>
      </c>
      <c r="B199" s="13" t="s">
        <v>822</v>
      </c>
      <c r="C199" s="13"/>
      <c r="D199" s="13" t="s">
        <v>496</v>
      </c>
      <c r="E199" s="14">
        <v>1997</v>
      </c>
      <c r="F199" s="13" t="s">
        <v>17</v>
      </c>
      <c r="G199" s="11" t="s">
        <v>1</v>
      </c>
      <c r="H199" s="14">
        <v>80</v>
      </c>
    </row>
    <row r="200" spans="1:8" ht="21">
      <c r="A200" s="12" t="s">
        <v>497</v>
      </c>
      <c r="B200" s="13" t="s">
        <v>860</v>
      </c>
      <c r="C200" s="13" t="s">
        <v>498</v>
      </c>
      <c r="D200" s="13" t="s">
        <v>499</v>
      </c>
      <c r="E200" s="14">
        <v>2000</v>
      </c>
      <c r="F200" s="13" t="s">
        <v>411</v>
      </c>
      <c r="G200" s="11" t="s">
        <v>28</v>
      </c>
      <c r="H200" s="14">
        <v>88</v>
      </c>
    </row>
    <row r="201" spans="1:8" ht="22.5">
      <c r="A201" s="12" t="s">
        <v>500</v>
      </c>
      <c r="B201" s="13" t="s">
        <v>800</v>
      </c>
      <c r="C201" s="13"/>
      <c r="D201" s="13" t="s">
        <v>502</v>
      </c>
      <c r="E201" s="14">
        <v>2000</v>
      </c>
      <c r="F201" s="13" t="s">
        <v>17</v>
      </c>
      <c r="G201" s="11" t="s">
        <v>28</v>
      </c>
      <c r="H201" s="14">
        <v>88</v>
      </c>
    </row>
    <row r="202" spans="1:8" ht="21">
      <c r="A202" s="12" t="s">
        <v>987</v>
      </c>
      <c r="B202" s="13" t="s">
        <v>988</v>
      </c>
      <c r="C202" s="13" t="s">
        <v>989</v>
      </c>
      <c r="D202" s="13" t="s">
        <v>990</v>
      </c>
      <c r="E202" s="14">
        <v>2013</v>
      </c>
      <c r="F202" s="13" t="s">
        <v>254</v>
      </c>
      <c r="G202" s="11" t="s">
        <v>995</v>
      </c>
      <c r="H202" s="14">
        <v>198</v>
      </c>
    </row>
    <row r="203" spans="1:8">
      <c r="A203" s="12" t="s">
        <v>1024</v>
      </c>
      <c r="B203" s="13" t="s">
        <v>1025</v>
      </c>
      <c r="C203" s="13"/>
      <c r="D203" s="13" t="s">
        <v>1026</v>
      </c>
      <c r="E203" s="14">
        <v>2013</v>
      </c>
      <c r="F203" s="13" t="s">
        <v>959</v>
      </c>
      <c r="G203" s="11" t="s">
        <v>1003</v>
      </c>
      <c r="H203" s="14">
        <v>240</v>
      </c>
    </row>
    <row r="204" spans="1:8" ht="22.5">
      <c r="A204" s="12" t="s">
        <v>503</v>
      </c>
      <c r="B204" s="13" t="s">
        <v>824</v>
      </c>
      <c r="C204" s="13"/>
      <c r="D204" s="13" t="s">
        <v>504</v>
      </c>
      <c r="E204" s="14">
        <v>1995</v>
      </c>
      <c r="F204" s="13" t="s">
        <v>505</v>
      </c>
      <c r="G204" s="11" t="s">
        <v>99</v>
      </c>
      <c r="H204" s="14">
        <v>48</v>
      </c>
    </row>
    <row r="205" spans="1:8">
      <c r="A205" s="12" t="s">
        <v>506</v>
      </c>
      <c r="B205" s="13" t="s">
        <v>848</v>
      </c>
      <c r="C205" s="13" t="s">
        <v>510</v>
      </c>
      <c r="D205" s="13" t="s">
        <v>511</v>
      </c>
      <c r="E205" s="14">
        <v>2006</v>
      </c>
      <c r="F205" s="13" t="s">
        <v>259</v>
      </c>
      <c r="G205" s="11" t="s">
        <v>108</v>
      </c>
      <c r="H205" s="14">
        <v>102</v>
      </c>
    </row>
    <row r="206" spans="1:8">
      <c r="A206" s="12" t="s">
        <v>506</v>
      </c>
      <c r="B206" s="13" t="s">
        <v>848</v>
      </c>
      <c r="C206" s="13" t="s">
        <v>507</v>
      </c>
      <c r="D206" s="13" t="s">
        <v>508</v>
      </c>
      <c r="E206" s="14">
        <v>1984</v>
      </c>
      <c r="F206" s="15" t="s">
        <v>509</v>
      </c>
      <c r="G206" s="11" t="s">
        <v>12</v>
      </c>
      <c r="H206" s="14">
        <v>43</v>
      </c>
    </row>
    <row r="207" spans="1:8">
      <c r="A207" s="12" t="s">
        <v>506</v>
      </c>
      <c r="B207" s="13" t="s">
        <v>848</v>
      </c>
      <c r="C207" s="13" t="s">
        <v>113</v>
      </c>
      <c r="D207" s="13" t="s">
        <v>31</v>
      </c>
      <c r="E207" s="14">
        <v>1988</v>
      </c>
      <c r="F207" s="13" t="s">
        <v>348</v>
      </c>
      <c r="G207" s="11" t="s">
        <v>383</v>
      </c>
      <c r="H207" s="14">
        <v>52</v>
      </c>
    </row>
    <row r="208" spans="1:8">
      <c r="A208" s="12" t="s">
        <v>949</v>
      </c>
      <c r="B208" s="13" t="s">
        <v>937</v>
      </c>
      <c r="C208" s="13" t="s">
        <v>950</v>
      </c>
      <c r="D208" s="13" t="s">
        <v>939</v>
      </c>
      <c r="E208" s="14">
        <v>2014</v>
      </c>
      <c r="F208" s="13" t="s">
        <v>254</v>
      </c>
      <c r="G208" s="11" t="s">
        <v>996</v>
      </c>
      <c r="H208" s="14">
        <v>189</v>
      </c>
    </row>
    <row r="209" spans="1:8" ht="22.5">
      <c r="A209" s="12" t="s">
        <v>512</v>
      </c>
      <c r="B209" s="13" t="s">
        <v>848</v>
      </c>
      <c r="C209" s="13"/>
      <c r="D209" s="13" t="s">
        <v>513</v>
      </c>
      <c r="E209" s="14">
        <v>1979</v>
      </c>
      <c r="F209" s="13" t="s">
        <v>160</v>
      </c>
      <c r="G209" s="14" t="s">
        <v>115</v>
      </c>
      <c r="H209" s="14">
        <v>25</v>
      </c>
    </row>
    <row r="210" spans="1:8" ht="21.75">
      <c r="A210" s="12" t="s">
        <v>514</v>
      </c>
      <c r="B210" s="13" t="s">
        <v>878</v>
      </c>
      <c r="C210" s="13"/>
      <c r="D210" s="13" t="s">
        <v>515</v>
      </c>
      <c r="E210" s="14">
        <v>1995</v>
      </c>
      <c r="F210" s="13" t="s">
        <v>0</v>
      </c>
      <c r="G210" s="11" t="s">
        <v>158</v>
      </c>
      <c r="H210" s="14">
        <v>47</v>
      </c>
    </row>
    <row r="211" spans="1:8" ht="21">
      <c r="A211" s="12" t="s">
        <v>516</v>
      </c>
      <c r="B211" s="13" t="s">
        <v>848</v>
      </c>
      <c r="C211" s="13" t="s">
        <v>299</v>
      </c>
      <c r="D211" s="13" t="s">
        <v>517</v>
      </c>
      <c r="E211" s="14">
        <v>2004</v>
      </c>
      <c r="F211" s="13" t="s">
        <v>518</v>
      </c>
      <c r="G211" s="11" t="s">
        <v>51</v>
      </c>
      <c r="H211" s="14">
        <v>144</v>
      </c>
    </row>
    <row r="212" spans="1:8" ht="21">
      <c r="A212" s="12" t="s">
        <v>951</v>
      </c>
      <c r="B212" s="13" t="s">
        <v>937</v>
      </c>
      <c r="C212" s="13" t="s">
        <v>952</v>
      </c>
      <c r="D212" s="13" t="s">
        <v>939</v>
      </c>
      <c r="E212" s="14">
        <v>2015</v>
      </c>
      <c r="F212" s="13" t="s">
        <v>254</v>
      </c>
      <c r="G212" s="11" t="s">
        <v>994</v>
      </c>
      <c r="H212" s="14">
        <v>231</v>
      </c>
    </row>
    <row r="213" spans="1:8">
      <c r="A213" s="12" t="s">
        <v>519</v>
      </c>
      <c r="B213" s="13" t="s">
        <v>907</v>
      </c>
      <c r="C213" s="13"/>
      <c r="D213" s="13" t="s">
        <v>520</v>
      </c>
      <c r="E213" s="14">
        <v>1988</v>
      </c>
      <c r="F213" s="13" t="s">
        <v>11</v>
      </c>
      <c r="G213" s="11" t="s">
        <v>102</v>
      </c>
      <c r="H213" s="14">
        <v>54</v>
      </c>
    </row>
    <row r="214" spans="1:8" ht="22.5">
      <c r="A214" s="12" t="s">
        <v>524</v>
      </c>
      <c r="B214" s="13" t="s">
        <v>848</v>
      </c>
      <c r="C214" s="13" t="s">
        <v>525</v>
      </c>
      <c r="D214" s="13" t="s">
        <v>526</v>
      </c>
      <c r="E214" s="14">
        <v>2011</v>
      </c>
      <c r="F214" s="13" t="s">
        <v>527</v>
      </c>
      <c r="G214" s="11" t="s">
        <v>528</v>
      </c>
      <c r="H214" s="14">
        <v>207</v>
      </c>
    </row>
    <row r="215" spans="1:8">
      <c r="A215" s="12" t="s">
        <v>521</v>
      </c>
      <c r="B215" s="13" t="s">
        <v>848</v>
      </c>
      <c r="C215" s="13" t="s">
        <v>522</v>
      </c>
      <c r="D215" s="13" t="s">
        <v>523</v>
      </c>
      <c r="E215" s="14">
        <v>2007</v>
      </c>
      <c r="F215" s="13" t="s">
        <v>309</v>
      </c>
      <c r="G215" s="11" t="s">
        <v>134</v>
      </c>
      <c r="H215" s="14">
        <v>119</v>
      </c>
    </row>
    <row r="216" spans="1:8">
      <c r="A216" s="12" t="s">
        <v>1005</v>
      </c>
      <c r="B216" s="13" t="s">
        <v>937</v>
      </c>
      <c r="C216" s="13" t="s">
        <v>954</v>
      </c>
      <c r="D216" s="13" t="s">
        <v>999</v>
      </c>
      <c r="E216" s="14">
        <v>2014</v>
      </c>
      <c r="F216" s="13" t="s">
        <v>1023</v>
      </c>
      <c r="G216" s="11" t="s">
        <v>1003</v>
      </c>
      <c r="H216" s="14">
        <v>238</v>
      </c>
    </row>
    <row r="217" spans="1:8">
      <c r="A217" s="12" t="s">
        <v>947</v>
      </c>
      <c r="B217" s="13" t="s">
        <v>937</v>
      </c>
      <c r="C217" s="13" t="s">
        <v>659</v>
      </c>
      <c r="D217" s="13" t="s">
        <v>939</v>
      </c>
      <c r="E217" s="14">
        <v>2014</v>
      </c>
      <c r="F217" s="13" t="s">
        <v>948</v>
      </c>
      <c r="G217" s="11" t="s">
        <v>996</v>
      </c>
      <c r="H217" s="14">
        <v>189</v>
      </c>
    </row>
    <row r="218" spans="1:8" ht="21">
      <c r="A218" s="12" t="s">
        <v>944</v>
      </c>
      <c r="B218" s="13" t="s">
        <v>937</v>
      </c>
      <c r="C218" s="13" t="s">
        <v>945</v>
      </c>
      <c r="D218" s="13" t="s">
        <v>939</v>
      </c>
      <c r="E218" s="14">
        <v>2014</v>
      </c>
      <c r="F218" s="13" t="s">
        <v>946</v>
      </c>
      <c r="G218" s="11" t="s">
        <v>996</v>
      </c>
      <c r="H218" s="14">
        <v>189</v>
      </c>
    </row>
    <row r="219" spans="1:8" ht="42">
      <c r="A219" s="12" t="s">
        <v>1017</v>
      </c>
      <c r="B219" s="13" t="s">
        <v>1018</v>
      </c>
      <c r="C219" s="13"/>
      <c r="D219" s="13" t="s">
        <v>1019</v>
      </c>
      <c r="E219" s="14">
        <v>2015</v>
      </c>
      <c r="F219" s="13" t="s">
        <v>959</v>
      </c>
      <c r="G219" s="11" t="s">
        <v>1003</v>
      </c>
      <c r="H219" s="14">
        <v>257</v>
      </c>
    </row>
    <row r="220" spans="1:8" ht="22.5">
      <c r="A220" s="12" t="s">
        <v>529</v>
      </c>
      <c r="B220" s="13" t="s">
        <v>932</v>
      </c>
      <c r="C220" s="13" t="s">
        <v>530</v>
      </c>
      <c r="D220" s="13" t="s">
        <v>531</v>
      </c>
      <c r="E220" s="14">
        <v>1989</v>
      </c>
      <c r="F220" s="13" t="s">
        <v>532</v>
      </c>
      <c r="G220" s="11" t="s">
        <v>226</v>
      </c>
      <c r="H220" s="14">
        <v>51</v>
      </c>
    </row>
    <row r="221" spans="1:8" ht="42">
      <c r="A221" s="12" t="s">
        <v>533</v>
      </c>
      <c r="B221" s="13" t="s">
        <v>829</v>
      </c>
      <c r="C221" s="13"/>
      <c r="D221" s="13" t="s">
        <v>534</v>
      </c>
      <c r="E221" s="14">
        <v>1999</v>
      </c>
      <c r="F221" s="13" t="s">
        <v>0</v>
      </c>
      <c r="G221" s="11" t="s">
        <v>44</v>
      </c>
      <c r="H221" s="14">
        <v>89</v>
      </c>
    </row>
    <row r="222" spans="1:8">
      <c r="A222" s="12" t="s">
        <v>535</v>
      </c>
      <c r="B222" s="13" t="s">
        <v>848</v>
      </c>
      <c r="C222" s="13" t="s">
        <v>87</v>
      </c>
      <c r="D222" s="13" t="s">
        <v>88</v>
      </c>
      <c r="E222" s="14">
        <v>1980</v>
      </c>
      <c r="F222" s="13" t="s">
        <v>20</v>
      </c>
      <c r="G222" s="11" t="s">
        <v>89</v>
      </c>
      <c r="H222" s="14">
        <v>33</v>
      </c>
    </row>
    <row r="223" spans="1:8">
      <c r="A223" s="12" t="s">
        <v>536</v>
      </c>
      <c r="B223" s="13" t="s">
        <v>903</v>
      </c>
      <c r="C223" s="13"/>
      <c r="D223" s="13" t="s">
        <v>537</v>
      </c>
      <c r="E223" s="14">
        <v>1997</v>
      </c>
      <c r="F223" s="13" t="s">
        <v>181</v>
      </c>
      <c r="G223" s="11" t="s">
        <v>1</v>
      </c>
      <c r="H223" s="14">
        <v>67</v>
      </c>
    </row>
    <row r="224" spans="1:8" ht="21">
      <c r="A224" s="12" t="s">
        <v>1007</v>
      </c>
      <c r="B224" s="13" t="s">
        <v>937</v>
      </c>
      <c r="C224" s="13" t="s">
        <v>176</v>
      </c>
      <c r="D224" s="13" t="s">
        <v>999</v>
      </c>
      <c r="E224" s="14">
        <v>2015</v>
      </c>
      <c r="F224" s="13" t="s">
        <v>309</v>
      </c>
      <c r="G224" s="11" t="s">
        <v>1003</v>
      </c>
      <c r="H224" s="14">
        <v>242</v>
      </c>
    </row>
    <row r="225" spans="1:8" ht="22.5">
      <c r="A225" s="12" t="s">
        <v>538</v>
      </c>
      <c r="B225" s="13" t="s">
        <v>128</v>
      </c>
      <c r="C225" s="13" t="s">
        <v>539</v>
      </c>
      <c r="D225" s="13" t="s">
        <v>540</v>
      </c>
      <c r="E225" s="14">
        <v>2004</v>
      </c>
      <c r="F225" s="13" t="s">
        <v>35</v>
      </c>
      <c r="G225" s="11" t="s">
        <v>51</v>
      </c>
      <c r="H225" s="14">
        <v>150</v>
      </c>
    </row>
    <row r="226" spans="1:8" ht="22.5">
      <c r="A226" s="12" t="s">
        <v>541</v>
      </c>
      <c r="B226" s="13" t="s">
        <v>848</v>
      </c>
      <c r="C226" s="13" t="s">
        <v>186</v>
      </c>
      <c r="D226" s="13" t="s">
        <v>31</v>
      </c>
      <c r="E226" s="14">
        <v>1987</v>
      </c>
      <c r="F226" s="13" t="s">
        <v>542</v>
      </c>
      <c r="G226" s="11" t="s">
        <v>383</v>
      </c>
      <c r="H226" s="14">
        <v>51</v>
      </c>
    </row>
    <row r="227" spans="1:8" ht="22.5">
      <c r="A227" s="12" t="s">
        <v>543</v>
      </c>
      <c r="B227" s="13" t="s">
        <v>848</v>
      </c>
      <c r="C227" s="13" t="s">
        <v>294</v>
      </c>
      <c r="D227" s="13" t="s">
        <v>544</v>
      </c>
      <c r="E227" s="14">
        <v>2011</v>
      </c>
      <c r="F227" s="13" t="s">
        <v>35</v>
      </c>
      <c r="G227" s="11" t="s">
        <v>528</v>
      </c>
      <c r="H227" s="14">
        <v>206</v>
      </c>
    </row>
    <row r="228" spans="1:8" ht="22.5">
      <c r="A228" s="12" t="s">
        <v>936</v>
      </c>
      <c r="B228" s="13" t="s">
        <v>937</v>
      </c>
      <c r="C228" s="13" t="s">
        <v>938</v>
      </c>
      <c r="D228" s="13" t="s">
        <v>939</v>
      </c>
      <c r="E228" s="14">
        <v>2014</v>
      </c>
      <c r="F228" s="13" t="s">
        <v>940</v>
      </c>
      <c r="G228" s="11" t="s">
        <v>996</v>
      </c>
      <c r="H228" s="14">
        <v>189</v>
      </c>
    </row>
    <row r="229" spans="1:8" ht="32.25">
      <c r="A229" s="17" t="s">
        <v>545</v>
      </c>
      <c r="B229" s="13" t="s">
        <v>61</v>
      </c>
      <c r="C229" s="13" t="s">
        <v>454</v>
      </c>
      <c r="D229" s="13" t="s">
        <v>546</v>
      </c>
      <c r="E229" s="14">
        <v>2007</v>
      </c>
      <c r="F229" s="13" t="s">
        <v>43</v>
      </c>
      <c r="G229" s="11" t="s">
        <v>134</v>
      </c>
      <c r="H229" s="14">
        <v>132</v>
      </c>
    </row>
    <row r="230" spans="1:8" ht="22.5">
      <c r="A230" s="12" t="s">
        <v>547</v>
      </c>
      <c r="B230" s="13" t="s">
        <v>792</v>
      </c>
      <c r="C230" s="13" t="s">
        <v>11</v>
      </c>
      <c r="D230" s="13" t="s">
        <v>548</v>
      </c>
      <c r="E230" s="14">
        <v>1997</v>
      </c>
      <c r="F230" s="13" t="s">
        <v>165</v>
      </c>
      <c r="G230" s="11" t="s">
        <v>1</v>
      </c>
      <c r="H230" s="14">
        <v>63</v>
      </c>
    </row>
    <row r="231" spans="1:8" ht="22.5">
      <c r="A231" s="12" t="s">
        <v>549</v>
      </c>
      <c r="B231" s="13" t="s">
        <v>848</v>
      </c>
      <c r="C231" s="13" t="s">
        <v>550</v>
      </c>
      <c r="D231" s="13" t="s">
        <v>551</v>
      </c>
      <c r="E231" s="14">
        <v>2010</v>
      </c>
      <c r="F231" s="13" t="s">
        <v>43</v>
      </c>
      <c r="G231" s="11" t="s">
        <v>169</v>
      </c>
      <c r="H231" s="14">
        <v>181</v>
      </c>
    </row>
    <row r="232" spans="1:8">
      <c r="A232" s="12" t="s">
        <v>552</v>
      </c>
      <c r="B232" s="13" t="s">
        <v>848</v>
      </c>
      <c r="C232" s="13" t="s">
        <v>553</v>
      </c>
      <c r="D232" s="13" t="s">
        <v>554</v>
      </c>
      <c r="E232" s="14">
        <v>1987</v>
      </c>
      <c r="F232" s="15" t="s">
        <v>6</v>
      </c>
      <c r="G232" s="11" t="s">
        <v>7</v>
      </c>
      <c r="H232" s="14">
        <v>40</v>
      </c>
    </row>
    <row r="233" spans="1:8" ht="42">
      <c r="A233" s="12" t="s">
        <v>1012</v>
      </c>
      <c r="B233" s="13"/>
      <c r="C233" s="13" t="s">
        <v>1013</v>
      </c>
      <c r="D233" s="13" t="s">
        <v>1014</v>
      </c>
      <c r="E233" s="14">
        <v>2015</v>
      </c>
      <c r="F233" s="13" t="s">
        <v>959</v>
      </c>
      <c r="G233" s="11"/>
      <c r="H233" s="14">
        <v>256</v>
      </c>
    </row>
    <row r="234" spans="1:8" ht="22.5">
      <c r="A234" s="12" t="s">
        <v>555</v>
      </c>
      <c r="B234" s="13" t="s">
        <v>3</v>
      </c>
      <c r="C234" s="13" t="s">
        <v>556</v>
      </c>
      <c r="D234" s="13" t="s">
        <v>557</v>
      </c>
      <c r="E234" s="14">
        <v>2006</v>
      </c>
      <c r="F234" s="13" t="s">
        <v>125</v>
      </c>
      <c r="G234" s="11" t="s">
        <v>108</v>
      </c>
      <c r="H234" s="14">
        <v>117</v>
      </c>
    </row>
    <row r="235" spans="1:8">
      <c r="A235" s="12" t="s">
        <v>558</v>
      </c>
      <c r="B235" s="13" t="s">
        <v>913</v>
      </c>
      <c r="C235" s="13"/>
      <c r="D235" s="13" t="s">
        <v>559</v>
      </c>
      <c r="E235" s="14">
        <v>1989</v>
      </c>
      <c r="F235" s="15" t="s">
        <v>6</v>
      </c>
      <c r="G235" s="11" t="s">
        <v>102</v>
      </c>
      <c r="H235" s="14">
        <v>54</v>
      </c>
    </row>
    <row r="236" spans="1:8">
      <c r="A236" s="12" t="s">
        <v>560</v>
      </c>
      <c r="B236" s="13" t="s">
        <v>863</v>
      </c>
      <c r="C236" s="13"/>
      <c r="D236" s="13" t="s">
        <v>561</v>
      </c>
      <c r="E236" s="14">
        <v>1991</v>
      </c>
      <c r="F236" s="13" t="s">
        <v>11</v>
      </c>
      <c r="G236" s="11" t="s">
        <v>59</v>
      </c>
      <c r="H236" s="14">
        <v>51</v>
      </c>
    </row>
    <row r="237" spans="1:8" ht="22.5">
      <c r="A237" s="12" t="s">
        <v>562</v>
      </c>
      <c r="B237" s="13" t="s">
        <v>922</v>
      </c>
      <c r="C237" s="13" t="s">
        <v>563</v>
      </c>
      <c r="D237" s="13" t="s">
        <v>564</v>
      </c>
      <c r="E237" s="14">
        <v>1998</v>
      </c>
      <c r="F237" s="13" t="s">
        <v>565</v>
      </c>
      <c r="G237" s="14" t="s">
        <v>935</v>
      </c>
      <c r="H237" s="14">
        <v>81</v>
      </c>
    </row>
    <row r="238" spans="1:8" ht="21">
      <c r="A238" s="12" t="s">
        <v>566</v>
      </c>
      <c r="B238" s="13" t="s">
        <v>818</v>
      </c>
      <c r="C238" s="13" t="s">
        <v>567</v>
      </c>
      <c r="D238" s="13" t="s">
        <v>568</v>
      </c>
      <c r="E238" s="14">
        <v>2007</v>
      </c>
      <c r="F238" s="13" t="s">
        <v>20</v>
      </c>
      <c r="G238" s="11" t="s">
        <v>126</v>
      </c>
      <c r="H238" s="14">
        <v>118</v>
      </c>
    </row>
    <row r="239" spans="1:8" ht="21">
      <c r="A239" s="12" t="s">
        <v>569</v>
      </c>
      <c r="B239" s="13" t="s">
        <v>873</v>
      </c>
      <c r="C239" s="13"/>
      <c r="D239" s="13" t="s">
        <v>95</v>
      </c>
      <c r="E239" s="14">
        <v>1985</v>
      </c>
      <c r="F239" s="13" t="s">
        <v>11</v>
      </c>
      <c r="G239" s="11" t="s">
        <v>85</v>
      </c>
      <c r="H239" s="14">
        <v>43</v>
      </c>
    </row>
    <row r="240" spans="1:8" ht="31.5">
      <c r="A240" s="12" t="s">
        <v>570</v>
      </c>
      <c r="B240" s="13" t="s">
        <v>885</v>
      </c>
      <c r="C240" s="13"/>
      <c r="D240" s="13" t="s">
        <v>571</v>
      </c>
      <c r="E240" s="14">
        <v>2012</v>
      </c>
      <c r="F240" s="13" t="s">
        <v>0</v>
      </c>
      <c r="G240" s="11" t="s">
        <v>169</v>
      </c>
      <c r="H240" s="14">
        <v>198</v>
      </c>
    </row>
    <row r="241" spans="1:8" ht="21">
      <c r="A241" s="12" t="s">
        <v>991</v>
      </c>
      <c r="B241" s="13" t="s">
        <v>969</v>
      </c>
      <c r="C241" s="13"/>
      <c r="D241" s="13" t="s">
        <v>970</v>
      </c>
      <c r="E241" s="14">
        <v>2014</v>
      </c>
      <c r="F241" s="13" t="s">
        <v>298</v>
      </c>
      <c r="G241" s="11" t="s">
        <v>996</v>
      </c>
      <c r="H241" s="14">
        <v>199</v>
      </c>
    </row>
    <row r="242" spans="1:8">
      <c r="A242" s="12" t="s">
        <v>1027</v>
      </c>
      <c r="B242" s="13" t="s">
        <v>891</v>
      </c>
      <c r="C242" s="13"/>
      <c r="D242" s="13" t="s">
        <v>1028</v>
      </c>
      <c r="E242" s="14">
        <v>2014</v>
      </c>
      <c r="F242" s="13" t="s">
        <v>959</v>
      </c>
      <c r="G242" s="11" t="s">
        <v>1003</v>
      </c>
      <c r="H242" s="14">
        <v>240</v>
      </c>
    </row>
    <row r="243" spans="1:8" ht="22.5">
      <c r="A243" s="12" t="s">
        <v>572</v>
      </c>
      <c r="B243" s="13" t="s">
        <v>848</v>
      </c>
      <c r="C243" s="13" t="s">
        <v>93</v>
      </c>
      <c r="D243" s="13" t="s">
        <v>513</v>
      </c>
      <c r="E243" s="14">
        <v>2004</v>
      </c>
      <c r="F243" s="13" t="s">
        <v>20</v>
      </c>
      <c r="G243" s="11" t="s">
        <v>51</v>
      </c>
      <c r="H243" s="14">
        <v>146</v>
      </c>
    </row>
    <row r="244" spans="1:8" ht="21">
      <c r="A244" s="12" t="s">
        <v>573</v>
      </c>
      <c r="B244" s="13" t="s">
        <v>841</v>
      </c>
      <c r="C244" s="13"/>
      <c r="D244" s="13" t="s">
        <v>499</v>
      </c>
      <c r="E244" s="14">
        <v>1993</v>
      </c>
      <c r="F244" s="13" t="s">
        <v>348</v>
      </c>
      <c r="G244" s="11" t="s">
        <v>18</v>
      </c>
      <c r="H244" s="14">
        <v>47</v>
      </c>
    </row>
    <row r="245" spans="1:8">
      <c r="A245" s="12" t="s">
        <v>574</v>
      </c>
      <c r="B245" s="13" t="s">
        <v>848</v>
      </c>
      <c r="C245" s="13" t="s">
        <v>41</v>
      </c>
      <c r="D245" s="13" t="s">
        <v>577</v>
      </c>
      <c r="E245" s="14">
        <v>1996</v>
      </c>
      <c r="F245" s="13" t="s">
        <v>152</v>
      </c>
      <c r="G245" s="11" t="s">
        <v>158</v>
      </c>
      <c r="H245" s="14">
        <v>44</v>
      </c>
    </row>
    <row r="246" spans="1:8">
      <c r="A246" s="12" t="s">
        <v>574</v>
      </c>
      <c r="B246" s="13" t="s">
        <v>848</v>
      </c>
      <c r="C246" s="13" t="s">
        <v>575</v>
      </c>
      <c r="D246" s="13" t="s">
        <v>576</v>
      </c>
      <c r="E246" s="14">
        <v>1981</v>
      </c>
      <c r="F246" s="13" t="s">
        <v>11</v>
      </c>
      <c r="G246" s="11" t="s">
        <v>993</v>
      </c>
      <c r="H246" s="18">
        <v>44</v>
      </c>
    </row>
    <row r="247" spans="1:8" ht="21">
      <c r="A247" s="12" t="s">
        <v>578</v>
      </c>
      <c r="B247" s="13" t="s">
        <v>805</v>
      </c>
      <c r="C247" s="13"/>
      <c r="D247" s="13" t="s">
        <v>171</v>
      </c>
      <c r="E247" s="14">
        <v>1999</v>
      </c>
      <c r="F247" s="13" t="s">
        <v>20</v>
      </c>
      <c r="G247" s="11" t="s">
        <v>154</v>
      </c>
      <c r="H247" s="14">
        <v>85</v>
      </c>
    </row>
    <row r="248" spans="1:8">
      <c r="A248" s="12" t="s">
        <v>579</v>
      </c>
      <c r="B248" s="13" t="s">
        <v>848</v>
      </c>
      <c r="C248" s="13" t="s">
        <v>321</v>
      </c>
      <c r="D248" s="13" t="s">
        <v>580</v>
      </c>
      <c r="E248" s="14">
        <v>1993</v>
      </c>
      <c r="F248" s="13" t="s">
        <v>20</v>
      </c>
      <c r="G248" s="11" t="s">
        <v>18</v>
      </c>
      <c r="H248" s="14">
        <v>49</v>
      </c>
    </row>
    <row r="249" spans="1:8">
      <c r="A249" s="12" t="s">
        <v>581</v>
      </c>
      <c r="B249" s="13" t="s">
        <v>848</v>
      </c>
      <c r="C249" s="13" t="s">
        <v>475</v>
      </c>
      <c r="D249" s="13" t="s">
        <v>16</v>
      </c>
      <c r="E249" s="14">
        <v>1994</v>
      </c>
      <c r="F249" s="13" t="s">
        <v>96</v>
      </c>
      <c r="G249" s="11" t="s">
        <v>204</v>
      </c>
      <c r="H249" s="14">
        <v>50</v>
      </c>
    </row>
    <row r="250" spans="1:8">
      <c r="A250" s="12" t="s">
        <v>582</v>
      </c>
      <c r="B250" s="13" t="s">
        <v>848</v>
      </c>
      <c r="C250" s="13" t="s">
        <v>583</v>
      </c>
      <c r="D250" s="13" t="s">
        <v>31</v>
      </c>
      <c r="E250" s="14">
        <v>1992</v>
      </c>
      <c r="F250" s="13" t="s">
        <v>584</v>
      </c>
      <c r="G250" s="11" t="s">
        <v>166</v>
      </c>
      <c r="H250" s="14">
        <v>51</v>
      </c>
    </row>
    <row r="251" spans="1:8" ht="21">
      <c r="A251" s="12" t="s">
        <v>953</v>
      </c>
      <c r="B251" s="13" t="s">
        <v>937</v>
      </c>
      <c r="C251" s="13" t="s">
        <v>954</v>
      </c>
      <c r="D251" s="13" t="s">
        <v>939</v>
      </c>
      <c r="E251" s="14">
        <v>2015</v>
      </c>
      <c r="F251" s="13" t="s">
        <v>955</v>
      </c>
      <c r="G251" s="11" t="s">
        <v>994</v>
      </c>
      <c r="H251" s="14">
        <v>231</v>
      </c>
    </row>
    <row r="252" spans="1:8" ht="22.5">
      <c r="A252" s="12" t="s">
        <v>585</v>
      </c>
      <c r="B252" s="13" t="s">
        <v>848</v>
      </c>
      <c r="C252" s="13" t="s">
        <v>586</v>
      </c>
      <c r="D252" s="13" t="s">
        <v>526</v>
      </c>
      <c r="E252" s="14">
        <v>2011</v>
      </c>
      <c r="F252" s="13" t="s">
        <v>527</v>
      </c>
      <c r="G252" s="11" t="s">
        <v>587</v>
      </c>
      <c r="H252" s="14">
        <v>2010</v>
      </c>
    </row>
    <row r="253" spans="1:8">
      <c r="A253" s="12" t="s">
        <v>588</v>
      </c>
      <c r="B253" s="13" t="s">
        <v>821</v>
      </c>
      <c r="C253" s="13"/>
      <c r="D253" s="13" t="s">
        <v>589</v>
      </c>
      <c r="E253" s="14">
        <v>1989</v>
      </c>
      <c r="F253" s="13" t="s">
        <v>20</v>
      </c>
      <c r="G253" s="11" t="s">
        <v>102</v>
      </c>
      <c r="H253" s="14">
        <v>53</v>
      </c>
    </row>
    <row r="254" spans="1:8">
      <c r="A254" s="12" t="s">
        <v>590</v>
      </c>
      <c r="B254" s="13" t="s">
        <v>822</v>
      </c>
      <c r="C254" s="13"/>
      <c r="D254" s="13" t="s">
        <v>591</v>
      </c>
      <c r="E254" s="14">
        <v>2005</v>
      </c>
      <c r="F254" s="15" t="s">
        <v>6</v>
      </c>
      <c r="G254" s="11" t="s">
        <v>64</v>
      </c>
      <c r="H254" s="14">
        <v>109</v>
      </c>
    </row>
    <row r="255" spans="1:8" ht="21">
      <c r="A255" s="12" t="s">
        <v>592</v>
      </c>
      <c r="B255" s="13" t="s">
        <v>916</v>
      </c>
      <c r="C255" s="13" t="s">
        <v>593</v>
      </c>
      <c r="D255" s="13" t="s">
        <v>594</v>
      </c>
      <c r="E255" s="14">
        <v>2007</v>
      </c>
      <c r="F255" s="13" t="s">
        <v>20</v>
      </c>
      <c r="G255" s="11" t="s">
        <v>134</v>
      </c>
      <c r="H255" s="14">
        <v>134</v>
      </c>
    </row>
    <row r="256" spans="1:8" ht="21">
      <c r="A256" s="12" t="s">
        <v>595</v>
      </c>
      <c r="B256" s="13" t="s">
        <v>926</v>
      </c>
      <c r="C256" s="13" t="s">
        <v>596</v>
      </c>
      <c r="D256" s="13" t="s">
        <v>39</v>
      </c>
      <c r="E256" s="14">
        <v>2009</v>
      </c>
      <c r="F256" s="13" t="s">
        <v>0</v>
      </c>
      <c r="G256" s="11" t="s">
        <v>597</v>
      </c>
      <c r="H256" s="14">
        <v>169</v>
      </c>
    </row>
    <row r="257" spans="1:8" ht="21">
      <c r="A257" s="12" t="s">
        <v>598</v>
      </c>
      <c r="B257" s="13" t="s">
        <v>909</v>
      </c>
      <c r="C257" s="13"/>
      <c r="D257" s="13" t="s">
        <v>599</v>
      </c>
      <c r="E257" s="14">
        <v>1998</v>
      </c>
      <c r="F257" s="13" t="s">
        <v>600</v>
      </c>
      <c r="G257" s="11" t="s">
        <v>75</v>
      </c>
      <c r="H257" s="14">
        <v>82</v>
      </c>
    </row>
    <row r="258" spans="1:8">
      <c r="A258" s="12" t="s">
        <v>601</v>
      </c>
      <c r="B258" s="13" t="s">
        <v>848</v>
      </c>
      <c r="C258" s="13" t="s">
        <v>93</v>
      </c>
      <c r="D258" s="13" t="s">
        <v>31</v>
      </c>
      <c r="E258" s="14">
        <v>1988</v>
      </c>
      <c r="F258" s="13" t="s">
        <v>11</v>
      </c>
      <c r="G258" s="11" t="s">
        <v>102</v>
      </c>
      <c r="H258" s="14">
        <v>51</v>
      </c>
    </row>
    <row r="259" spans="1:8">
      <c r="A259" s="12" t="s">
        <v>601</v>
      </c>
      <c r="B259" s="13" t="s">
        <v>848</v>
      </c>
      <c r="C259" s="13" t="s">
        <v>93</v>
      </c>
      <c r="D259" s="13" t="s">
        <v>602</v>
      </c>
      <c r="E259" s="14">
        <v>2007</v>
      </c>
      <c r="F259" s="13" t="s">
        <v>0</v>
      </c>
      <c r="G259" s="11" t="s">
        <v>134</v>
      </c>
      <c r="H259" s="14">
        <v>117</v>
      </c>
    </row>
    <row r="260" spans="1:8" ht="21">
      <c r="A260" s="12" t="s">
        <v>603</v>
      </c>
      <c r="B260" s="13" t="s">
        <v>848</v>
      </c>
      <c r="C260" s="13" t="s">
        <v>41</v>
      </c>
      <c r="D260" s="13" t="s">
        <v>577</v>
      </c>
      <c r="E260" s="14">
        <v>2002</v>
      </c>
      <c r="F260" s="13" t="s">
        <v>43</v>
      </c>
      <c r="G260" s="11" t="s">
        <v>44</v>
      </c>
      <c r="H260" s="14">
        <v>85</v>
      </c>
    </row>
    <row r="261" spans="1:8" ht="21">
      <c r="A261" s="12" t="s">
        <v>604</v>
      </c>
      <c r="B261" s="13" t="s">
        <v>3</v>
      </c>
      <c r="C261" s="13" t="s">
        <v>605</v>
      </c>
      <c r="D261" s="13" t="s">
        <v>606</v>
      </c>
      <c r="E261" s="14">
        <v>1999</v>
      </c>
      <c r="F261" s="13" t="s">
        <v>0</v>
      </c>
      <c r="G261" s="11" t="s">
        <v>154</v>
      </c>
      <c r="H261" s="14">
        <v>81</v>
      </c>
    </row>
    <row r="262" spans="1:8">
      <c r="A262" s="12" t="s">
        <v>607</v>
      </c>
      <c r="B262" s="13" t="s">
        <v>875</v>
      </c>
      <c r="C262" s="13"/>
      <c r="D262" s="13" t="s">
        <v>444</v>
      </c>
      <c r="E262" s="14">
        <v>1985</v>
      </c>
      <c r="F262" s="13" t="s">
        <v>11</v>
      </c>
      <c r="G262" s="11" t="s">
        <v>85</v>
      </c>
      <c r="H262" s="14">
        <v>43</v>
      </c>
    </row>
    <row r="263" spans="1:8">
      <c r="A263" s="12" t="s">
        <v>608</v>
      </c>
      <c r="B263" s="13" t="s">
        <v>848</v>
      </c>
      <c r="C263" s="13" t="s">
        <v>281</v>
      </c>
      <c r="D263" s="13" t="s">
        <v>609</v>
      </c>
      <c r="E263" s="14">
        <v>1981</v>
      </c>
      <c r="F263" s="13" t="s">
        <v>11</v>
      </c>
      <c r="G263" s="11" t="s">
        <v>141</v>
      </c>
      <c r="H263" s="14">
        <v>44</v>
      </c>
    </row>
    <row r="264" spans="1:8">
      <c r="A264" s="12" t="s">
        <v>608</v>
      </c>
      <c r="B264" s="13" t="s">
        <v>848</v>
      </c>
      <c r="C264" s="13" t="s">
        <v>280</v>
      </c>
      <c r="D264" s="13" t="s">
        <v>610</v>
      </c>
      <c r="E264" s="14">
        <v>2008</v>
      </c>
      <c r="F264" s="13" t="s">
        <v>527</v>
      </c>
      <c r="G264" s="11" t="s">
        <v>68</v>
      </c>
      <c r="H264" s="14">
        <v>161</v>
      </c>
    </row>
    <row r="265" spans="1:8" ht="22.5">
      <c r="A265" s="12" t="s">
        <v>611</v>
      </c>
      <c r="B265" s="13" t="s">
        <v>816</v>
      </c>
      <c r="C265" s="13"/>
      <c r="D265" s="13" t="s">
        <v>612</v>
      </c>
      <c r="E265" s="14">
        <v>1992</v>
      </c>
      <c r="F265" s="13" t="s">
        <v>165</v>
      </c>
      <c r="G265" s="11" t="s">
        <v>18</v>
      </c>
      <c r="H265" s="14">
        <v>45</v>
      </c>
    </row>
    <row r="266" spans="1:8" ht="31.5">
      <c r="A266" s="12" t="s">
        <v>613</v>
      </c>
      <c r="B266" s="13" t="s">
        <v>816</v>
      </c>
      <c r="C266" s="13"/>
      <c r="D266" s="13" t="s">
        <v>21</v>
      </c>
      <c r="E266" s="14">
        <v>1992</v>
      </c>
      <c r="F266" s="13" t="s">
        <v>165</v>
      </c>
      <c r="G266" s="11" t="s">
        <v>18</v>
      </c>
      <c r="H266" s="14">
        <v>46</v>
      </c>
    </row>
    <row r="267" spans="1:8">
      <c r="A267" s="12" t="s">
        <v>974</v>
      </c>
      <c r="B267" s="13" t="s">
        <v>894</v>
      </c>
      <c r="C267" s="13"/>
      <c r="D267" s="13" t="s">
        <v>251</v>
      </c>
      <c r="E267" s="14">
        <v>2014</v>
      </c>
      <c r="F267" s="13" t="s">
        <v>298</v>
      </c>
      <c r="G267" s="11" t="s">
        <v>996</v>
      </c>
      <c r="H267" s="14">
        <v>199</v>
      </c>
    </row>
    <row r="268" spans="1:8" ht="21">
      <c r="A268" s="12" t="s">
        <v>614</v>
      </c>
      <c r="B268" s="13" t="s">
        <v>61</v>
      </c>
      <c r="C268" s="13"/>
      <c r="D268" s="13" t="s">
        <v>615</v>
      </c>
      <c r="E268" s="14">
        <v>1992</v>
      </c>
      <c r="F268" s="15" t="s">
        <v>6</v>
      </c>
      <c r="G268" s="11" t="s">
        <v>18</v>
      </c>
      <c r="H268" s="14">
        <v>44</v>
      </c>
    </row>
    <row r="269" spans="1:8" ht="22.5">
      <c r="A269" s="12" t="s">
        <v>616</v>
      </c>
      <c r="B269" s="13" t="s">
        <v>925</v>
      </c>
      <c r="C269" s="13" t="s">
        <v>617</v>
      </c>
      <c r="D269" s="13" t="s">
        <v>618</v>
      </c>
      <c r="E269" s="14">
        <v>1990</v>
      </c>
      <c r="F269" s="13" t="s">
        <v>165</v>
      </c>
      <c r="G269" s="11" t="s">
        <v>226</v>
      </c>
      <c r="H269" s="14">
        <v>51</v>
      </c>
    </row>
    <row r="270" spans="1:8" ht="31.5">
      <c r="A270" s="12" t="s">
        <v>619</v>
      </c>
      <c r="B270" s="13" t="s">
        <v>929</v>
      </c>
      <c r="C270" s="13" t="s">
        <v>620</v>
      </c>
      <c r="D270" s="13" t="s">
        <v>621</v>
      </c>
      <c r="E270" s="14">
        <v>1990</v>
      </c>
      <c r="F270" s="13" t="s">
        <v>165</v>
      </c>
      <c r="G270" s="11" t="s">
        <v>352</v>
      </c>
      <c r="H270" s="14">
        <v>51</v>
      </c>
    </row>
    <row r="271" spans="1:8" ht="31.5">
      <c r="A271" s="12" t="s">
        <v>983</v>
      </c>
      <c r="B271" s="13" t="s">
        <v>984</v>
      </c>
      <c r="C271" s="13" t="s">
        <v>985</v>
      </c>
      <c r="D271" s="13" t="s">
        <v>986</v>
      </c>
      <c r="E271" s="14">
        <v>2013</v>
      </c>
      <c r="F271" s="13" t="s">
        <v>196</v>
      </c>
      <c r="G271" s="11" t="s">
        <v>995</v>
      </c>
      <c r="H271" s="14">
        <v>198</v>
      </c>
    </row>
    <row r="272" spans="1:8">
      <c r="A272" s="12" t="s">
        <v>622</v>
      </c>
      <c r="B272" s="13" t="s">
        <v>848</v>
      </c>
      <c r="C272" s="13" t="s">
        <v>275</v>
      </c>
      <c r="D272" s="13" t="s">
        <v>31</v>
      </c>
      <c r="E272" s="14">
        <v>1990</v>
      </c>
      <c r="F272" s="13" t="s">
        <v>623</v>
      </c>
      <c r="G272" s="11" t="s">
        <v>226</v>
      </c>
      <c r="H272" s="14">
        <v>49</v>
      </c>
    </row>
    <row r="273" spans="1:8" ht="21">
      <c r="A273" s="12" t="s">
        <v>624</v>
      </c>
      <c r="B273" s="13" t="s">
        <v>880</v>
      </c>
      <c r="C273" s="13"/>
      <c r="D273" s="13" t="s">
        <v>625</v>
      </c>
      <c r="E273" s="14">
        <v>1984</v>
      </c>
      <c r="F273" s="13" t="s">
        <v>11</v>
      </c>
      <c r="G273" s="11" t="s">
        <v>81</v>
      </c>
      <c r="H273" s="14">
        <v>50</v>
      </c>
    </row>
    <row r="274" spans="1:8">
      <c r="A274" s="12" t="s">
        <v>626</v>
      </c>
      <c r="B274" s="13" t="s">
        <v>840</v>
      </c>
      <c r="C274" s="13"/>
      <c r="D274" s="13" t="s">
        <v>168</v>
      </c>
      <c r="E274" s="14">
        <v>1986</v>
      </c>
      <c r="F274" s="13" t="s">
        <v>11</v>
      </c>
      <c r="G274" s="11" t="s">
        <v>85</v>
      </c>
      <c r="H274" s="14">
        <v>43</v>
      </c>
    </row>
    <row r="275" spans="1:8" ht="21">
      <c r="A275" s="12" t="s">
        <v>627</v>
      </c>
      <c r="B275" s="13" t="s">
        <v>61</v>
      </c>
      <c r="C275" s="13"/>
      <c r="D275" s="13" t="s">
        <v>628</v>
      </c>
      <c r="E275" s="14">
        <v>2010</v>
      </c>
      <c r="F275" s="13" t="s">
        <v>0</v>
      </c>
      <c r="G275" s="11" t="s">
        <v>169</v>
      </c>
      <c r="H275" s="14">
        <v>183</v>
      </c>
    </row>
    <row r="276" spans="1:8">
      <c r="A276" s="12" t="s">
        <v>629</v>
      </c>
      <c r="B276" s="13" t="s">
        <v>848</v>
      </c>
      <c r="C276" s="13" t="s">
        <v>160</v>
      </c>
      <c r="D276" s="13" t="s">
        <v>161</v>
      </c>
      <c r="E276" s="14">
        <v>1980</v>
      </c>
      <c r="F276" s="13" t="s">
        <v>162</v>
      </c>
      <c r="G276" s="11" t="s">
        <v>89</v>
      </c>
      <c r="H276" s="14">
        <v>34</v>
      </c>
    </row>
    <row r="277" spans="1:8" ht="22.5">
      <c r="A277" s="12" t="s">
        <v>630</v>
      </c>
      <c r="B277" s="13" t="s">
        <v>848</v>
      </c>
      <c r="C277" s="13" t="s">
        <v>91</v>
      </c>
      <c r="D277" s="13" t="s">
        <v>631</v>
      </c>
      <c r="E277" s="14">
        <v>1989</v>
      </c>
      <c r="F277" s="13" t="s">
        <v>165</v>
      </c>
      <c r="G277" s="11" t="s">
        <v>102</v>
      </c>
      <c r="H277" s="14">
        <v>52</v>
      </c>
    </row>
    <row r="278" spans="1:8" ht="31.5">
      <c r="A278" s="12" t="s">
        <v>632</v>
      </c>
      <c r="B278" s="13" t="s">
        <v>834</v>
      </c>
      <c r="C278" s="13"/>
      <c r="D278" s="13" t="s">
        <v>633</v>
      </c>
      <c r="E278" s="14">
        <v>1997</v>
      </c>
      <c r="F278" s="13" t="s">
        <v>165</v>
      </c>
      <c r="G278" s="11" t="s">
        <v>1</v>
      </c>
      <c r="H278" s="14">
        <v>66</v>
      </c>
    </row>
    <row r="279" spans="1:8" ht="22.5">
      <c r="A279" s="12" t="s">
        <v>634</v>
      </c>
      <c r="B279" s="13" t="s">
        <v>842</v>
      </c>
      <c r="C279" s="13"/>
      <c r="D279" s="13" t="s">
        <v>635</v>
      </c>
      <c r="E279" s="14">
        <v>1992</v>
      </c>
      <c r="F279" s="13" t="s">
        <v>96</v>
      </c>
      <c r="G279" s="11" t="s">
        <v>18</v>
      </c>
      <c r="H279" s="14">
        <v>46</v>
      </c>
    </row>
    <row r="280" spans="1:8" ht="22.5">
      <c r="A280" s="12" t="s">
        <v>636</v>
      </c>
      <c r="B280" s="13" t="s">
        <v>794</v>
      </c>
      <c r="C280" s="13"/>
      <c r="D280" s="13" t="s">
        <v>637</v>
      </c>
      <c r="E280" s="14">
        <v>1992</v>
      </c>
      <c r="F280" s="13" t="s">
        <v>436</v>
      </c>
      <c r="G280" s="11" t="s">
        <v>221</v>
      </c>
      <c r="H280" s="14">
        <v>55</v>
      </c>
    </row>
    <row r="281" spans="1:8" ht="21">
      <c r="A281" s="12" t="s">
        <v>638</v>
      </c>
      <c r="B281" s="13" t="s">
        <v>914</v>
      </c>
      <c r="C281" s="13"/>
      <c r="D281" s="13" t="s">
        <v>193</v>
      </c>
      <c r="E281" s="14">
        <v>1999</v>
      </c>
      <c r="F281" s="13" t="s">
        <v>17</v>
      </c>
      <c r="G281" s="11" t="s">
        <v>154</v>
      </c>
      <c r="H281" s="14">
        <v>89</v>
      </c>
    </row>
    <row r="282" spans="1:8">
      <c r="A282" s="12" t="s">
        <v>639</v>
      </c>
      <c r="B282" s="13" t="s">
        <v>848</v>
      </c>
      <c r="C282" s="13" t="s">
        <v>280</v>
      </c>
      <c r="D282" s="13" t="s">
        <v>23</v>
      </c>
      <c r="E282" s="14">
        <v>2005</v>
      </c>
      <c r="F282" s="13" t="s">
        <v>43</v>
      </c>
      <c r="G282" s="11" t="s">
        <v>108</v>
      </c>
      <c r="H282" s="14">
        <v>104</v>
      </c>
    </row>
    <row r="283" spans="1:8">
      <c r="A283" s="12" t="s">
        <v>639</v>
      </c>
      <c r="B283" s="13" t="s">
        <v>848</v>
      </c>
      <c r="C283" s="13" t="s">
        <v>640</v>
      </c>
      <c r="D283" s="13" t="s">
        <v>42</v>
      </c>
      <c r="E283" s="14">
        <v>2005</v>
      </c>
      <c r="F283" s="13" t="s">
        <v>43</v>
      </c>
      <c r="G283" s="11" t="s">
        <v>108</v>
      </c>
      <c r="H283" s="14">
        <v>104</v>
      </c>
    </row>
    <row r="284" spans="1:8">
      <c r="A284" s="12" t="s">
        <v>639</v>
      </c>
      <c r="B284" s="13" t="s">
        <v>848</v>
      </c>
      <c r="C284" s="13" t="s">
        <v>280</v>
      </c>
      <c r="D284" s="13" t="s">
        <v>31</v>
      </c>
      <c r="E284" s="14">
        <v>1987</v>
      </c>
      <c r="F284" s="13" t="s">
        <v>20</v>
      </c>
      <c r="G284" s="11" t="s">
        <v>32</v>
      </c>
      <c r="H284" s="14">
        <v>39</v>
      </c>
    </row>
    <row r="285" spans="1:8">
      <c r="A285" s="12" t="s">
        <v>641</v>
      </c>
      <c r="B285" s="13" t="s">
        <v>848</v>
      </c>
      <c r="C285" s="13" t="s">
        <v>575</v>
      </c>
      <c r="D285" s="13" t="s">
        <v>642</v>
      </c>
      <c r="E285" s="14">
        <v>1994</v>
      </c>
      <c r="F285" s="13" t="s">
        <v>0</v>
      </c>
      <c r="G285" s="11" t="s">
        <v>204</v>
      </c>
      <c r="H285" s="14">
        <v>49</v>
      </c>
    </row>
    <row r="286" spans="1:8">
      <c r="A286" s="12" t="s">
        <v>643</v>
      </c>
      <c r="B286" s="13" t="s">
        <v>848</v>
      </c>
      <c r="C286" s="13" t="s">
        <v>644</v>
      </c>
      <c r="D286" s="13" t="s">
        <v>164</v>
      </c>
      <c r="E286" s="14">
        <v>2005</v>
      </c>
      <c r="F286" s="13" t="s">
        <v>259</v>
      </c>
      <c r="G286" s="11" t="s">
        <v>64</v>
      </c>
      <c r="H286" s="14">
        <v>84</v>
      </c>
    </row>
    <row r="287" spans="1:8">
      <c r="A287" s="12" t="s">
        <v>645</v>
      </c>
      <c r="B287" s="13" t="s">
        <v>61</v>
      </c>
      <c r="C287" s="13" t="s">
        <v>646</v>
      </c>
      <c r="D287" s="13" t="s">
        <v>647</v>
      </c>
      <c r="E287" s="14">
        <v>1992</v>
      </c>
      <c r="F287" s="13" t="s">
        <v>96</v>
      </c>
      <c r="G287" s="11" t="s">
        <v>18</v>
      </c>
      <c r="H287" s="14">
        <v>44</v>
      </c>
    </row>
    <row r="288" spans="1:8">
      <c r="A288" s="12" t="s">
        <v>648</v>
      </c>
      <c r="B288" s="13" t="s">
        <v>848</v>
      </c>
      <c r="C288" s="13" t="s">
        <v>41</v>
      </c>
      <c r="D288" s="13" t="s">
        <v>649</v>
      </c>
      <c r="E288" s="14">
        <v>2007</v>
      </c>
      <c r="F288" s="13" t="s">
        <v>43</v>
      </c>
      <c r="G288" s="11" t="s">
        <v>68</v>
      </c>
      <c r="H288" s="14">
        <v>164</v>
      </c>
    </row>
    <row r="289" spans="1:8">
      <c r="A289" s="12" t="s">
        <v>650</v>
      </c>
      <c r="B289" s="13" t="s">
        <v>795</v>
      </c>
      <c r="C289" s="13" t="s">
        <v>651</v>
      </c>
      <c r="D289" s="13" t="s">
        <v>652</v>
      </c>
      <c r="E289" s="14">
        <v>2002</v>
      </c>
      <c r="F289" s="13" t="s">
        <v>309</v>
      </c>
      <c r="G289" s="11" t="s">
        <v>44</v>
      </c>
      <c r="H289" s="14">
        <v>98</v>
      </c>
    </row>
    <row r="290" spans="1:8" ht="22.5">
      <c r="A290" s="12" t="s">
        <v>653</v>
      </c>
      <c r="B290" s="13" t="s">
        <v>799</v>
      </c>
      <c r="C290" s="13"/>
      <c r="D290" s="13" t="s">
        <v>654</v>
      </c>
      <c r="E290" s="14">
        <v>1991</v>
      </c>
      <c r="F290" s="13" t="s">
        <v>0</v>
      </c>
      <c r="G290" s="11" t="s">
        <v>221</v>
      </c>
      <c r="H290" s="14">
        <v>52</v>
      </c>
    </row>
    <row r="291" spans="1:8">
      <c r="A291" s="12" t="s">
        <v>655</v>
      </c>
      <c r="B291" s="13" t="s">
        <v>848</v>
      </c>
      <c r="C291" s="13" t="s">
        <v>93</v>
      </c>
      <c r="D291" s="13" t="s">
        <v>656</v>
      </c>
      <c r="E291" s="14">
        <v>2003</v>
      </c>
      <c r="F291" s="13" t="s">
        <v>20</v>
      </c>
      <c r="G291" s="11" t="s">
        <v>64</v>
      </c>
      <c r="H291" s="14">
        <v>86</v>
      </c>
    </row>
    <row r="292" spans="1:8" ht="21">
      <c r="A292" s="12" t="s">
        <v>657</v>
      </c>
      <c r="B292" s="13" t="s">
        <v>881</v>
      </c>
      <c r="C292" s="13"/>
      <c r="D292" s="13" t="s">
        <v>434</v>
      </c>
      <c r="E292" s="14">
        <v>1988</v>
      </c>
      <c r="F292" s="13" t="s">
        <v>20</v>
      </c>
      <c r="G292" s="11" t="s">
        <v>383</v>
      </c>
      <c r="H292" s="14">
        <v>52</v>
      </c>
    </row>
    <row r="293" spans="1:8">
      <c r="A293" s="12" t="s">
        <v>658</v>
      </c>
      <c r="B293" s="13" t="s">
        <v>848</v>
      </c>
      <c r="C293" s="13" t="s">
        <v>659</v>
      </c>
      <c r="D293" s="13" t="s">
        <v>660</v>
      </c>
      <c r="E293" s="14">
        <v>2007</v>
      </c>
      <c r="F293" s="13" t="s">
        <v>661</v>
      </c>
      <c r="G293" s="11" t="s">
        <v>134</v>
      </c>
      <c r="H293" s="14">
        <v>120</v>
      </c>
    </row>
    <row r="294" spans="1:8" ht="32.25">
      <c r="A294" s="12" t="s">
        <v>662</v>
      </c>
      <c r="B294" s="13" t="s">
        <v>817</v>
      </c>
      <c r="C294" s="13" t="s">
        <v>280</v>
      </c>
      <c r="D294" s="13" t="s">
        <v>663</v>
      </c>
      <c r="E294" s="14">
        <v>2000</v>
      </c>
      <c r="F294" s="13" t="s">
        <v>664</v>
      </c>
      <c r="G294" s="14" t="s">
        <v>934</v>
      </c>
      <c r="H294" s="14">
        <v>82</v>
      </c>
    </row>
    <row r="295" spans="1:8" ht="22.5">
      <c r="A295" s="12" t="s">
        <v>665</v>
      </c>
      <c r="B295" s="13" t="s">
        <v>848</v>
      </c>
      <c r="C295" s="13" t="s">
        <v>299</v>
      </c>
      <c r="D295" s="13" t="s">
        <v>666</v>
      </c>
      <c r="E295" s="14">
        <v>1997</v>
      </c>
      <c r="F295" s="13" t="s">
        <v>17</v>
      </c>
      <c r="G295" s="11" t="s">
        <v>158</v>
      </c>
      <c r="H295" s="14">
        <v>42</v>
      </c>
    </row>
    <row r="296" spans="1:8" ht="22.5">
      <c r="A296" s="12" t="s">
        <v>667</v>
      </c>
      <c r="B296" s="13" t="s">
        <v>848</v>
      </c>
      <c r="C296" s="13" t="s">
        <v>668</v>
      </c>
      <c r="D296" s="13" t="s">
        <v>669</v>
      </c>
      <c r="E296" s="14">
        <v>1997</v>
      </c>
      <c r="F296" s="13" t="s">
        <v>125</v>
      </c>
      <c r="G296" s="11" t="s">
        <v>75</v>
      </c>
      <c r="H296" s="14">
        <v>79</v>
      </c>
    </row>
    <row r="297" spans="1:8" ht="22.5">
      <c r="A297" s="12" t="s">
        <v>670</v>
      </c>
      <c r="B297" s="13" t="s">
        <v>128</v>
      </c>
      <c r="C297" s="13" t="s">
        <v>501</v>
      </c>
      <c r="D297" s="13" t="s">
        <v>671</v>
      </c>
      <c r="E297" s="14">
        <v>2004</v>
      </c>
      <c r="F297" s="13" t="s">
        <v>43</v>
      </c>
      <c r="G297" s="11" t="s">
        <v>108</v>
      </c>
      <c r="H297" s="14">
        <v>124</v>
      </c>
    </row>
    <row r="298" spans="1:8">
      <c r="A298" s="12" t="s">
        <v>672</v>
      </c>
      <c r="B298" s="13" t="s">
        <v>912</v>
      </c>
      <c r="C298" s="13"/>
      <c r="D298" s="13" t="s">
        <v>625</v>
      </c>
      <c r="E298" s="14">
        <v>1997</v>
      </c>
      <c r="F298" s="15" t="s">
        <v>6</v>
      </c>
      <c r="G298" s="11" t="s">
        <v>1</v>
      </c>
      <c r="H298" s="14">
        <v>73</v>
      </c>
    </row>
    <row r="299" spans="1:8">
      <c r="A299" s="12" t="s">
        <v>673</v>
      </c>
      <c r="B299" s="13" t="s">
        <v>896</v>
      </c>
      <c r="C299" s="13"/>
      <c r="D299" s="13" t="s">
        <v>674</v>
      </c>
      <c r="E299" s="14">
        <v>1995</v>
      </c>
      <c r="F299" s="15" t="s">
        <v>6</v>
      </c>
      <c r="G299" s="11" t="s">
        <v>204</v>
      </c>
      <c r="H299" s="14">
        <v>51</v>
      </c>
    </row>
    <row r="300" spans="1:8" ht="21">
      <c r="A300" s="12" t="s">
        <v>675</v>
      </c>
      <c r="B300" s="13" t="s">
        <v>831</v>
      </c>
      <c r="C300" s="13"/>
      <c r="D300" s="13" t="s">
        <v>676</v>
      </c>
      <c r="E300" s="14">
        <v>1978</v>
      </c>
      <c r="F300" s="13" t="s">
        <v>152</v>
      </c>
      <c r="G300" s="14" t="s">
        <v>677</v>
      </c>
      <c r="H300" s="14">
        <v>39</v>
      </c>
    </row>
    <row r="301" spans="1:8" ht="21.75">
      <c r="A301" s="12" t="s">
        <v>678</v>
      </c>
      <c r="B301" s="13" t="s">
        <v>848</v>
      </c>
      <c r="C301" s="13"/>
      <c r="D301" s="13" t="s">
        <v>23</v>
      </c>
      <c r="E301" s="14">
        <v>1984</v>
      </c>
      <c r="F301" s="13" t="s">
        <v>11</v>
      </c>
      <c r="G301" s="11" t="s">
        <v>12</v>
      </c>
      <c r="H301" s="14">
        <v>45</v>
      </c>
    </row>
    <row r="302" spans="1:8">
      <c r="A302" s="12" t="s">
        <v>679</v>
      </c>
      <c r="B302" s="13" t="s">
        <v>848</v>
      </c>
      <c r="C302" s="13" t="s">
        <v>680</v>
      </c>
      <c r="D302" s="13" t="s">
        <v>164</v>
      </c>
      <c r="E302" s="14">
        <v>1991</v>
      </c>
      <c r="F302" s="13" t="s">
        <v>11</v>
      </c>
      <c r="G302" s="11" t="s">
        <v>166</v>
      </c>
      <c r="H302" s="14">
        <v>52</v>
      </c>
    </row>
    <row r="303" spans="1:8" ht="21">
      <c r="A303" s="12" t="s">
        <v>681</v>
      </c>
      <c r="B303" s="13" t="s">
        <v>815</v>
      </c>
      <c r="C303" s="13" t="s">
        <v>682</v>
      </c>
      <c r="D303" s="13" t="s">
        <v>594</v>
      </c>
      <c r="E303" s="14">
        <v>2004</v>
      </c>
      <c r="F303" s="13" t="s">
        <v>0</v>
      </c>
      <c r="G303" s="11" t="s">
        <v>64</v>
      </c>
      <c r="H303" s="14">
        <v>99</v>
      </c>
    </row>
    <row r="304" spans="1:8">
      <c r="A304" s="12" t="s">
        <v>683</v>
      </c>
      <c r="B304" s="13" t="s">
        <v>796</v>
      </c>
      <c r="C304" s="13"/>
      <c r="D304" s="13" t="s">
        <v>684</v>
      </c>
      <c r="E304" s="14">
        <v>1996</v>
      </c>
      <c r="F304" s="13" t="s">
        <v>96</v>
      </c>
      <c r="G304" s="11" t="s">
        <v>158</v>
      </c>
      <c r="H304" s="14">
        <v>46</v>
      </c>
    </row>
    <row r="305" spans="1:8" ht="21">
      <c r="A305" s="12" t="s">
        <v>685</v>
      </c>
      <c r="B305" s="13" t="s">
        <v>921</v>
      </c>
      <c r="C305" s="13"/>
      <c r="D305" s="13" t="s">
        <v>686</v>
      </c>
      <c r="E305" s="14">
        <v>2000</v>
      </c>
      <c r="F305" s="13" t="s">
        <v>0</v>
      </c>
      <c r="G305" s="11" t="s">
        <v>44</v>
      </c>
      <c r="H305" s="14">
        <v>99</v>
      </c>
    </row>
    <row r="306" spans="1:8" ht="22.5">
      <c r="A306" s="12" t="s">
        <v>687</v>
      </c>
      <c r="B306" s="13" t="s">
        <v>688</v>
      </c>
      <c r="C306" s="13" t="s">
        <v>689</v>
      </c>
      <c r="D306" s="13" t="s">
        <v>690</v>
      </c>
      <c r="E306" s="14">
        <v>2005</v>
      </c>
      <c r="F306" s="13" t="s">
        <v>0</v>
      </c>
      <c r="G306" s="11" t="s">
        <v>108</v>
      </c>
      <c r="H306" s="14">
        <v>114</v>
      </c>
    </row>
    <row r="307" spans="1:8" ht="21">
      <c r="A307" s="12" t="s">
        <v>691</v>
      </c>
      <c r="B307" s="13" t="s">
        <v>864</v>
      </c>
      <c r="C307" s="13"/>
      <c r="D307" s="13" t="s">
        <v>692</v>
      </c>
      <c r="E307" s="14">
        <v>1993</v>
      </c>
      <c r="F307" s="13" t="s">
        <v>20</v>
      </c>
      <c r="G307" s="11" t="s">
        <v>221</v>
      </c>
      <c r="H307" s="14">
        <v>49</v>
      </c>
    </row>
    <row r="308" spans="1:8">
      <c r="A308" s="12" t="s">
        <v>693</v>
      </c>
      <c r="B308" s="13" t="s">
        <v>898</v>
      </c>
      <c r="C308" s="13"/>
      <c r="D308" s="13" t="s">
        <v>249</v>
      </c>
      <c r="E308" s="14">
        <v>1995</v>
      </c>
      <c r="F308" s="13" t="s">
        <v>119</v>
      </c>
      <c r="G308" s="11" t="s">
        <v>99</v>
      </c>
      <c r="H308" s="14">
        <v>50</v>
      </c>
    </row>
    <row r="309" spans="1:8" ht="21">
      <c r="A309" s="12" t="s">
        <v>694</v>
      </c>
      <c r="B309" s="13" t="s">
        <v>807</v>
      </c>
      <c r="C309" s="13"/>
      <c r="D309" s="13" t="s">
        <v>695</v>
      </c>
      <c r="E309" s="14">
        <v>2002</v>
      </c>
      <c r="F309" s="13" t="s">
        <v>518</v>
      </c>
      <c r="G309" s="11" t="s">
        <v>55</v>
      </c>
      <c r="H309" s="14">
        <v>160</v>
      </c>
    </row>
    <row r="310" spans="1:8" ht="21">
      <c r="A310" s="12" t="s">
        <v>696</v>
      </c>
      <c r="B310" s="13" t="s">
        <v>901</v>
      </c>
      <c r="C310" s="13"/>
      <c r="D310" s="13" t="s">
        <v>697</v>
      </c>
      <c r="E310" s="14">
        <v>2010</v>
      </c>
      <c r="F310" s="13" t="s">
        <v>698</v>
      </c>
      <c r="G310" s="11" t="s">
        <v>169</v>
      </c>
      <c r="H310" s="14">
        <v>185</v>
      </c>
    </row>
    <row r="311" spans="1:8" ht="31.5">
      <c r="A311" s="12" t="s">
        <v>699</v>
      </c>
      <c r="B311" s="13" t="s">
        <v>849</v>
      </c>
      <c r="C311" s="13" t="s">
        <v>700</v>
      </c>
      <c r="D311" s="13" t="s">
        <v>701</v>
      </c>
      <c r="E311" s="14">
        <v>1999</v>
      </c>
      <c r="F311" s="13" t="s">
        <v>0</v>
      </c>
      <c r="G311" s="11" t="s">
        <v>154</v>
      </c>
      <c r="H311" s="14">
        <v>78</v>
      </c>
    </row>
    <row r="312" spans="1:8" ht="22.5">
      <c r="A312" s="12" t="s">
        <v>702</v>
      </c>
      <c r="B312" s="13" t="s">
        <v>850</v>
      </c>
      <c r="C312" s="13" t="s">
        <v>703</v>
      </c>
      <c r="D312" s="13" t="s">
        <v>704</v>
      </c>
      <c r="E312" s="14">
        <v>2005</v>
      </c>
      <c r="F312" s="13" t="s">
        <v>0</v>
      </c>
      <c r="G312" s="11" t="s">
        <v>64</v>
      </c>
      <c r="H312" s="14">
        <v>75</v>
      </c>
    </row>
    <row r="313" spans="1:8" ht="22.5">
      <c r="A313" s="12" t="s">
        <v>705</v>
      </c>
      <c r="B313" s="13" t="s">
        <v>931</v>
      </c>
      <c r="C313" s="13" t="s">
        <v>706</v>
      </c>
      <c r="D313" s="13" t="s">
        <v>577</v>
      </c>
      <c r="E313" s="14">
        <v>1999</v>
      </c>
      <c r="F313" s="13" t="s">
        <v>20</v>
      </c>
      <c r="G313" s="11" t="s">
        <v>154</v>
      </c>
      <c r="H313" s="14">
        <v>79</v>
      </c>
    </row>
    <row r="314" spans="1:8">
      <c r="A314" s="12" t="s">
        <v>707</v>
      </c>
      <c r="B314" s="13" t="s">
        <v>848</v>
      </c>
      <c r="C314" s="13" t="s">
        <v>708</v>
      </c>
      <c r="D314" s="13" t="s">
        <v>31</v>
      </c>
      <c r="E314" s="14">
        <v>1991</v>
      </c>
      <c r="F314" s="13" t="s">
        <v>96</v>
      </c>
      <c r="G314" s="11" t="s">
        <v>166</v>
      </c>
      <c r="H314" s="14">
        <v>50</v>
      </c>
    </row>
    <row r="315" spans="1:8" ht="21">
      <c r="A315" s="12" t="s">
        <v>709</v>
      </c>
      <c r="B315" s="13" t="s">
        <v>876</v>
      </c>
      <c r="C315" s="13"/>
      <c r="D315" s="13" t="s">
        <v>710</v>
      </c>
      <c r="E315" s="14">
        <v>2003</v>
      </c>
      <c r="F315" s="13" t="s">
        <v>0</v>
      </c>
      <c r="G315" s="11" t="s">
        <v>55</v>
      </c>
      <c r="H315" s="14">
        <v>153</v>
      </c>
    </row>
    <row r="316" spans="1:8">
      <c r="A316" s="12" t="s">
        <v>711</v>
      </c>
      <c r="B316" s="13" t="s">
        <v>61</v>
      </c>
      <c r="C316" s="13" t="s">
        <v>712</v>
      </c>
      <c r="D316" s="13" t="s">
        <v>713</v>
      </c>
      <c r="E316" s="14">
        <v>1998</v>
      </c>
      <c r="F316" s="13" t="s">
        <v>181</v>
      </c>
      <c r="G316" s="11" t="s">
        <v>154</v>
      </c>
      <c r="H316" s="14">
        <v>87</v>
      </c>
    </row>
    <row r="317" spans="1:8">
      <c r="A317" s="12" t="s">
        <v>714</v>
      </c>
      <c r="B317" s="13" t="s">
        <v>890</v>
      </c>
      <c r="C317" s="13"/>
      <c r="D317" s="13" t="s">
        <v>695</v>
      </c>
      <c r="E317" s="14">
        <v>2004</v>
      </c>
      <c r="F317" s="13" t="s">
        <v>460</v>
      </c>
      <c r="G317" s="11" t="s">
        <v>55</v>
      </c>
      <c r="H317" s="14">
        <v>147</v>
      </c>
    </row>
    <row r="318" spans="1:8">
      <c r="A318" s="12" t="s">
        <v>715</v>
      </c>
      <c r="B318" s="13" t="s">
        <v>848</v>
      </c>
      <c r="C318" s="13" t="s">
        <v>0</v>
      </c>
      <c r="D318" s="13" t="s">
        <v>31</v>
      </c>
      <c r="E318" s="14">
        <v>1991</v>
      </c>
      <c r="F318" s="13" t="s">
        <v>281</v>
      </c>
      <c r="G318" s="11" t="s">
        <v>59</v>
      </c>
      <c r="H318" s="14">
        <v>48</v>
      </c>
    </row>
    <row r="319" spans="1:8" ht="22.5">
      <c r="A319" s="12" t="s">
        <v>715</v>
      </c>
      <c r="B319" s="13" t="s">
        <v>848</v>
      </c>
      <c r="C319" s="13" t="s">
        <v>716</v>
      </c>
      <c r="D319" s="13" t="s">
        <v>717</v>
      </c>
      <c r="E319" s="14">
        <v>2010</v>
      </c>
      <c r="F319" s="13" t="s">
        <v>43</v>
      </c>
      <c r="G319" s="11" t="s">
        <v>169</v>
      </c>
      <c r="H319" s="14">
        <v>181</v>
      </c>
    </row>
    <row r="320" spans="1:8">
      <c r="A320" s="12" t="s">
        <v>718</v>
      </c>
      <c r="B320" s="13" t="s">
        <v>891</v>
      </c>
      <c r="C320" s="13" t="s">
        <v>14</v>
      </c>
      <c r="D320" s="13" t="s">
        <v>719</v>
      </c>
      <c r="E320" s="14">
        <v>2000</v>
      </c>
      <c r="F320" s="13" t="s">
        <v>20</v>
      </c>
      <c r="G320" s="11" t="s">
        <v>28</v>
      </c>
      <c r="H320" s="14">
        <v>83</v>
      </c>
    </row>
    <row r="321" spans="1:8" ht="33">
      <c r="A321" s="12" t="s">
        <v>720</v>
      </c>
      <c r="B321" s="13" t="s">
        <v>884</v>
      </c>
      <c r="C321" s="13"/>
      <c r="D321" s="13" t="s">
        <v>721</v>
      </c>
      <c r="E321" s="14">
        <v>1987</v>
      </c>
      <c r="F321" s="13" t="s">
        <v>722</v>
      </c>
      <c r="G321" s="11" t="s">
        <v>102</v>
      </c>
      <c r="H321" s="14">
        <v>48</v>
      </c>
    </row>
    <row r="322" spans="1:8" ht="22.5">
      <c r="A322" s="12" t="s">
        <v>723</v>
      </c>
      <c r="B322" s="13" t="s">
        <v>895</v>
      </c>
      <c r="C322" s="13" t="s">
        <v>724</v>
      </c>
      <c r="D322" s="13" t="s">
        <v>39</v>
      </c>
      <c r="E322" s="14">
        <v>2004</v>
      </c>
      <c r="F322" s="13" t="s">
        <v>250</v>
      </c>
      <c r="G322" s="11" t="s">
        <v>51</v>
      </c>
      <c r="H322" s="14">
        <v>157</v>
      </c>
    </row>
    <row r="323" spans="1:8">
      <c r="A323" s="12" t="s">
        <v>725</v>
      </c>
      <c r="B323" s="13" t="s">
        <v>848</v>
      </c>
      <c r="C323" s="13" t="s">
        <v>726</v>
      </c>
      <c r="D323" s="13" t="s">
        <v>727</v>
      </c>
      <c r="E323" s="14">
        <v>2000</v>
      </c>
      <c r="F323" s="13" t="s">
        <v>728</v>
      </c>
      <c r="G323" s="11" t="s">
        <v>28</v>
      </c>
      <c r="H323" s="14">
        <v>78</v>
      </c>
    </row>
    <row r="324" spans="1:8">
      <c r="A324" s="12" t="s">
        <v>729</v>
      </c>
      <c r="B324" s="13" t="s">
        <v>848</v>
      </c>
      <c r="C324" s="13" t="s">
        <v>17</v>
      </c>
      <c r="D324" s="13" t="s">
        <v>730</v>
      </c>
      <c r="E324" s="14">
        <v>2000</v>
      </c>
      <c r="F324" s="13" t="s">
        <v>0</v>
      </c>
      <c r="G324" s="11" t="s">
        <v>28</v>
      </c>
      <c r="H324" s="14">
        <v>80</v>
      </c>
    </row>
    <row r="325" spans="1:8" ht="21">
      <c r="A325" s="12" t="s">
        <v>731</v>
      </c>
      <c r="B325" s="13" t="s">
        <v>904</v>
      </c>
      <c r="C325" s="13"/>
      <c r="D325" s="13" t="s">
        <v>732</v>
      </c>
      <c r="E325" s="14">
        <v>2000</v>
      </c>
      <c r="F325" s="13" t="s">
        <v>600</v>
      </c>
      <c r="G325" s="11" t="s">
        <v>44</v>
      </c>
      <c r="H325" s="14">
        <v>92</v>
      </c>
    </row>
    <row r="326" spans="1:8">
      <c r="A326" s="12" t="s">
        <v>733</v>
      </c>
      <c r="B326" s="13" t="s">
        <v>848</v>
      </c>
      <c r="C326" s="13" t="s">
        <v>11</v>
      </c>
      <c r="D326" s="13" t="s">
        <v>31</v>
      </c>
      <c r="E326" s="14">
        <v>1984</v>
      </c>
      <c r="F326" s="13" t="s">
        <v>196</v>
      </c>
      <c r="G326" s="11" t="s">
        <v>81</v>
      </c>
      <c r="H326" s="14">
        <v>48</v>
      </c>
    </row>
    <row r="327" spans="1:8" ht="22.5">
      <c r="A327" s="12" t="s">
        <v>734</v>
      </c>
      <c r="B327" s="13" t="s">
        <v>848</v>
      </c>
      <c r="C327" s="13" t="s">
        <v>525</v>
      </c>
      <c r="D327" s="13" t="s">
        <v>735</v>
      </c>
      <c r="E327" s="14">
        <v>2011</v>
      </c>
      <c r="F327" s="13" t="s">
        <v>527</v>
      </c>
      <c r="G327" s="11" t="s">
        <v>587</v>
      </c>
      <c r="H327" s="14">
        <v>209</v>
      </c>
    </row>
    <row r="328" spans="1:8" ht="33">
      <c r="A328" s="12" t="s">
        <v>736</v>
      </c>
      <c r="B328" s="13" t="s">
        <v>851</v>
      </c>
      <c r="C328" s="13" t="s">
        <v>737</v>
      </c>
      <c r="D328" s="13" t="s">
        <v>738</v>
      </c>
      <c r="E328" s="14">
        <v>1998</v>
      </c>
      <c r="F328" s="13" t="s">
        <v>739</v>
      </c>
      <c r="G328" s="11" t="s">
        <v>75</v>
      </c>
      <c r="H328" s="14">
        <v>80</v>
      </c>
    </row>
    <row r="329" spans="1:8" ht="22.5">
      <c r="A329" s="12" t="s">
        <v>740</v>
      </c>
      <c r="B329" s="13" t="s">
        <v>891</v>
      </c>
      <c r="C329" s="13"/>
      <c r="D329" s="13" t="s">
        <v>741</v>
      </c>
      <c r="E329" s="14">
        <v>1994</v>
      </c>
      <c r="F329" s="13" t="s">
        <v>165</v>
      </c>
      <c r="G329" s="11" t="s">
        <v>204</v>
      </c>
      <c r="H329" s="14">
        <v>58</v>
      </c>
    </row>
    <row r="330" spans="1:8" ht="21">
      <c r="A330" s="12" t="s">
        <v>742</v>
      </c>
      <c r="B330" s="13" t="s">
        <v>848</v>
      </c>
      <c r="C330" s="13" t="s">
        <v>117</v>
      </c>
      <c r="D330" s="13" t="s">
        <v>730</v>
      </c>
      <c r="E330" s="14">
        <v>1998</v>
      </c>
      <c r="F330" s="13" t="s">
        <v>181</v>
      </c>
      <c r="G330" s="11" t="s">
        <v>75</v>
      </c>
      <c r="H330" s="14">
        <v>79</v>
      </c>
    </row>
    <row r="331" spans="1:8" ht="21.75">
      <c r="A331" s="12" t="s">
        <v>743</v>
      </c>
      <c r="B331" s="13" t="s">
        <v>848</v>
      </c>
      <c r="C331" s="13" t="s">
        <v>117</v>
      </c>
      <c r="D331" s="13" t="s">
        <v>21</v>
      </c>
      <c r="E331" s="14">
        <v>2009</v>
      </c>
      <c r="F331" s="13" t="s">
        <v>20</v>
      </c>
      <c r="G331" s="11" t="s">
        <v>126</v>
      </c>
      <c r="H331" s="14">
        <v>108</v>
      </c>
    </row>
    <row r="332" spans="1:8" ht="22.5">
      <c r="A332" s="12" t="s">
        <v>744</v>
      </c>
      <c r="B332" s="13" t="s">
        <v>848</v>
      </c>
      <c r="C332" s="13"/>
      <c r="D332" s="13" t="s">
        <v>745</v>
      </c>
      <c r="E332" s="14">
        <v>1996</v>
      </c>
      <c r="F332" s="15" t="s">
        <v>6</v>
      </c>
      <c r="G332" s="11" t="s">
        <v>746</v>
      </c>
      <c r="H332" s="14">
        <v>44</v>
      </c>
    </row>
    <row r="333" spans="1:8" ht="22.5">
      <c r="A333" s="12" t="s">
        <v>747</v>
      </c>
      <c r="B333" s="13" t="s">
        <v>827</v>
      </c>
      <c r="C333" s="13"/>
      <c r="D333" s="13" t="s">
        <v>748</v>
      </c>
      <c r="E333" s="14">
        <v>1995</v>
      </c>
      <c r="F333" s="13" t="s">
        <v>165</v>
      </c>
      <c r="G333" s="11" t="s">
        <v>99</v>
      </c>
      <c r="H333" s="14">
        <v>51</v>
      </c>
    </row>
    <row r="334" spans="1:8" ht="42">
      <c r="A334" s="12" t="s">
        <v>749</v>
      </c>
      <c r="B334" s="13" t="s">
        <v>877</v>
      </c>
      <c r="C334" s="13"/>
      <c r="D334" s="13" t="s">
        <v>750</v>
      </c>
      <c r="E334" s="14">
        <v>2005</v>
      </c>
      <c r="F334" s="13" t="s">
        <v>96</v>
      </c>
      <c r="G334" s="11" t="s">
        <v>64</v>
      </c>
      <c r="H334" s="14">
        <v>99</v>
      </c>
    </row>
    <row r="335" spans="1:8" ht="22.5">
      <c r="A335" s="12" t="s">
        <v>751</v>
      </c>
      <c r="B335" s="13" t="s">
        <v>852</v>
      </c>
      <c r="C335" s="13" t="s">
        <v>752</v>
      </c>
      <c r="D335" s="13" t="s">
        <v>753</v>
      </c>
      <c r="E335" s="14">
        <v>1988</v>
      </c>
      <c r="F335" s="15" t="s">
        <v>6</v>
      </c>
      <c r="G335" s="11" t="s">
        <v>102</v>
      </c>
      <c r="H335" s="14">
        <v>54</v>
      </c>
    </row>
    <row r="336" spans="1:8">
      <c r="A336" s="12" t="s">
        <v>754</v>
      </c>
      <c r="B336" s="13" t="s">
        <v>848</v>
      </c>
      <c r="C336" s="13" t="s">
        <v>186</v>
      </c>
      <c r="D336" s="13" t="s">
        <v>755</v>
      </c>
      <c r="E336" s="14">
        <v>1984</v>
      </c>
      <c r="F336" s="13" t="s">
        <v>368</v>
      </c>
      <c r="G336" s="11" t="s">
        <v>12</v>
      </c>
      <c r="H336" s="14">
        <v>42</v>
      </c>
    </row>
    <row r="337" spans="1:8" ht="21">
      <c r="A337" s="12" t="s">
        <v>941</v>
      </c>
      <c r="B337" s="13" t="s">
        <v>937</v>
      </c>
      <c r="C337" s="13" t="s">
        <v>942</v>
      </c>
      <c r="D337" s="13" t="s">
        <v>939</v>
      </c>
      <c r="E337" s="14">
        <v>2014</v>
      </c>
      <c r="F337" s="13" t="s">
        <v>943</v>
      </c>
      <c r="G337" s="11" t="s">
        <v>996</v>
      </c>
      <c r="H337" s="14">
        <v>189</v>
      </c>
    </row>
    <row r="338" spans="1:8">
      <c r="A338" s="12" t="s">
        <v>756</v>
      </c>
      <c r="B338" s="13" t="s">
        <v>688</v>
      </c>
      <c r="C338" s="13" t="s">
        <v>757</v>
      </c>
      <c r="D338" s="13" t="s">
        <v>98</v>
      </c>
      <c r="E338" s="14">
        <v>1999</v>
      </c>
      <c r="F338" s="15" t="s">
        <v>6</v>
      </c>
      <c r="G338" s="11" t="s">
        <v>75</v>
      </c>
      <c r="H338" s="14">
        <v>85</v>
      </c>
    </row>
    <row r="339" spans="1:8" ht="22.5">
      <c r="A339" s="12" t="s">
        <v>758</v>
      </c>
      <c r="B339" s="13" t="s">
        <v>826</v>
      </c>
      <c r="C339" s="13"/>
      <c r="D339" s="13" t="s">
        <v>759</v>
      </c>
      <c r="E339" s="14">
        <v>1999</v>
      </c>
      <c r="F339" s="13" t="s">
        <v>119</v>
      </c>
      <c r="G339" s="11" t="s">
        <v>75</v>
      </c>
      <c r="H339" s="14">
        <v>80</v>
      </c>
    </row>
    <row r="340" spans="1:8" ht="42">
      <c r="A340" s="12" t="s">
        <v>760</v>
      </c>
      <c r="B340" s="13" t="s">
        <v>797</v>
      </c>
      <c r="C340" s="13" t="s">
        <v>761</v>
      </c>
      <c r="D340" s="13" t="s">
        <v>762</v>
      </c>
      <c r="E340" s="14">
        <v>1990</v>
      </c>
      <c r="F340" s="13" t="s">
        <v>623</v>
      </c>
      <c r="G340" s="14" t="s">
        <v>933</v>
      </c>
      <c r="H340" s="14">
        <v>51</v>
      </c>
    </row>
    <row r="341" spans="1:8" s="20" customFormat="1" ht="11.25">
      <c r="A341" s="12" t="s">
        <v>763</v>
      </c>
      <c r="B341" s="13" t="s">
        <v>848</v>
      </c>
      <c r="C341" s="13" t="s">
        <v>20</v>
      </c>
      <c r="D341" s="13" t="s">
        <v>31</v>
      </c>
      <c r="E341" s="14">
        <v>1988</v>
      </c>
      <c r="F341" s="13" t="s">
        <v>152</v>
      </c>
      <c r="G341" s="11" t="s">
        <v>102</v>
      </c>
      <c r="H341" s="14">
        <v>52</v>
      </c>
    </row>
    <row r="342" spans="1:8" s="20" customFormat="1" ht="11.25">
      <c r="A342" s="12" t="s">
        <v>763</v>
      </c>
      <c r="B342" s="13" t="s">
        <v>848</v>
      </c>
      <c r="C342" s="13" t="s">
        <v>20</v>
      </c>
      <c r="D342" s="13" t="s">
        <v>21</v>
      </c>
      <c r="E342" s="14">
        <v>2007</v>
      </c>
      <c r="F342" s="13" t="s">
        <v>259</v>
      </c>
      <c r="G342" s="11" t="s">
        <v>126</v>
      </c>
      <c r="H342" s="14">
        <v>105</v>
      </c>
    </row>
    <row r="343" spans="1:8" s="20" customFormat="1" ht="22.5">
      <c r="A343" s="12" t="s">
        <v>764</v>
      </c>
      <c r="B343" s="13" t="s">
        <v>924</v>
      </c>
      <c r="C343" s="13" t="s">
        <v>765</v>
      </c>
      <c r="D343" s="13" t="s">
        <v>766</v>
      </c>
      <c r="E343" s="14">
        <v>2005</v>
      </c>
      <c r="F343" s="13" t="s">
        <v>259</v>
      </c>
      <c r="G343" s="11" t="s">
        <v>64</v>
      </c>
      <c r="H343" s="14">
        <v>107</v>
      </c>
    </row>
    <row r="344" spans="1:8" s="20" customFormat="1" ht="21">
      <c r="A344" s="12" t="s">
        <v>767</v>
      </c>
      <c r="B344" s="13" t="s">
        <v>918</v>
      </c>
      <c r="C344" s="13"/>
      <c r="D344" s="13" t="s">
        <v>101</v>
      </c>
      <c r="E344" s="14">
        <v>1997</v>
      </c>
      <c r="F344" s="13" t="s">
        <v>119</v>
      </c>
      <c r="G344" s="11" t="s">
        <v>158</v>
      </c>
      <c r="H344" s="14">
        <v>50</v>
      </c>
    </row>
    <row r="345" spans="1:8" s="20" customFormat="1" ht="14.25" customHeight="1">
      <c r="A345" s="12" t="s">
        <v>768</v>
      </c>
      <c r="B345" s="13" t="s">
        <v>886</v>
      </c>
      <c r="C345" s="13"/>
      <c r="D345" s="13" t="s">
        <v>769</v>
      </c>
      <c r="E345" s="14">
        <v>1982</v>
      </c>
      <c r="F345" s="13" t="s">
        <v>152</v>
      </c>
      <c r="G345" s="11" t="s">
        <v>141</v>
      </c>
      <c r="H345" s="14">
        <v>46</v>
      </c>
    </row>
    <row r="346" spans="1:8" s="20" customFormat="1" ht="22.5">
      <c r="A346" s="12" t="s">
        <v>770</v>
      </c>
      <c r="B346" s="13" t="s">
        <v>848</v>
      </c>
      <c r="C346" s="13"/>
      <c r="D346" s="13" t="s">
        <v>513</v>
      </c>
      <c r="E346" s="14">
        <v>1979</v>
      </c>
      <c r="F346" s="13" t="s">
        <v>93</v>
      </c>
      <c r="G346" s="14" t="s">
        <v>115</v>
      </c>
      <c r="H346" s="14">
        <v>25</v>
      </c>
    </row>
    <row r="347" spans="1:8" s="20" customFormat="1" ht="22.5">
      <c r="A347" s="12" t="s">
        <v>771</v>
      </c>
      <c r="B347" s="13" t="s">
        <v>688</v>
      </c>
      <c r="C347" s="13" t="s">
        <v>179</v>
      </c>
      <c r="D347" s="13" t="s">
        <v>772</v>
      </c>
      <c r="E347" s="14">
        <v>2002</v>
      </c>
      <c r="F347" s="13" t="s">
        <v>0</v>
      </c>
      <c r="G347" s="11" t="s">
        <v>51</v>
      </c>
      <c r="H347" s="14">
        <v>148</v>
      </c>
    </row>
    <row r="348" spans="1:8" s="20" customFormat="1" ht="21">
      <c r="A348" s="12" t="s">
        <v>773</v>
      </c>
      <c r="B348" s="13" t="s">
        <v>893</v>
      </c>
      <c r="C348" s="13"/>
      <c r="D348" s="13" t="s">
        <v>499</v>
      </c>
      <c r="E348" s="14">
        <v>2001</v>
      </c>
      <c r="F348" s="13" t="s">
        <v>0</v>
      </c>
      <c r="G348" s="11" t="s">
        <v>24</v>
      </c>
      <c r="H348" s="14">
        <v>85</v>
      </c>
    </row>
    <row r="349" spans="1:8" s="20" customFormat="1" ht="21.75">
      <c r="A349" s="12" t="s">
        <v>774</v>
      </c>
      <c r="B349" s="13" t="s">
        <v>874</v>
      </c>
      <c r="C349" s="13"/>
      <c r="D349" s="13" t="s">
        <v>775</v>
      </c>
      <c r="E349" s="14">
        <v>1987</v>
      </c>
      <c r="F349" s="13" t="s">
        <v>11</v>
      </c>
      <c r="G349" s="11" t="s">
        <v>102</v>
      </c>
      <c r="H349" s="14">
        <v>51</v>
      </c>
    </row>
    <row r="350" spans="1:8" s="20" customFormat="1" ht="22.5">
      <c r="A350" s="12" t="s">
        <v>776</v>
      </c>
      <c r="B350" s="13" t="s">
        <v>848</v>
      </c>
      <c r="C350" s="13" t="s">
        <v>777</v>
      </c>
      <c r="D350" s="13" t="s">
        <v>778</v>
      </c>
      <c r="E350" s="14">
        <v>1992</v>
      </c>
      <c r="F350" s="13" t="s">
        <v>11</v>
      </c>
      <c r="G350" s="11" t="s">
        <v>354</v>
      </c>
      <c r="H350" s="14">
        <v>52</v>
      </c>
    </row>
    <row r="351" spans="1:8" s="20" customFormat="1" ht="31.5">
      <c r="A351" s="12" t="s">
        <v>779</v>
      </c>
      <c r="B351" s="13" t="s">
        <v>830</v>
      </c>
      <c r="C351" s="13"/>
      <c r="D351" s="13" t="s">
        <v>780</v>
      </c>
      <c r="E351" s="14">
        <v>2001</v>
      </c>
      <c r="F351" s="13" t="s">
        <v>245</v>
      </c>
      <c r="G351" s="11" t="s">
        <v>44</v>
      </c>
      <c r="H351" s="14">
        <v>90</v>
      </c>
    </row>
    <row r="352" spans="1:8" s="20" customFormat="1" ht="42">
      <c r="A352" s="12" t="s">
        <v>781</v>
      </c>
      <c r="B352" s="13" t="s">
        <v>883</v>
      </c>
      <c r="C352" s="13"/>
      <c r="D352" s="13" t="s">
        <v>782</v>
      </c>
      <c r="E352" s="14">
        <v>2003</v>
      </c>
      <c r="F352" s="13" t="s">
        <v>783</v>
      </c>
      <c r="G352" s="11" t="s">
        <v>55</v>
      </c>
      <c r="H352" s="14">
        <v>154</v>
      </c>
    </row>
  </sheetData>
  <autoFilter ref="A1:H319">
    <sortState ref="A2:H340">
      <sortCondition ref="A1:A319"/>
    </sortState>
  </autoFilter>
  <sortState ref="A2:H35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2"/>
  <sheetViews>
    <sheetView tabSelected="1" topLeftCell="A331" workbookViewId="0">
      <selection sqref="A1:H351"/>
    </sheetView>
  </sheetViews>
  <sheetFormatPr baseColWidth="10" defaultColWidth="11.5703125" defaultRowHeight="11.25"/>
  <cols>
    <col min="1" max="1" width="18.42578125" style="3" customWidth="1"/>
    <col min="2" max="2" width="29.5703125" style="4" customWidth="1"/>
    <col min="3" max="3" width="18.140625" style="3" customWidth="1"/>
    <col min="4" max="4" width="29.5703125" style="3" customWidth="1"/>
    <col min="5" max="5" width="8.140625" style="3" customWidth="1"/>
    <col min="6" max="6" width="19.28515625" style="3" customWidth="1"/>
    <col min="7" max="7" width="9.28515625" style="5" customWidth="1"/>
    <col min="8" max="8" width="12.7109375" style="5" bestFit="1" customWidth="1"/>
    <col min="9" max="16384" width="11.5703125" style="3"/>
  </cols>
  <sheetData>
    <row r="1" spans="1:8" ht="33.75">
      <c r="A1" s="6" t="str">
        <f>titres!B1</f>
        <v>Auteur de l'ouvrage</v>
      </c>
      <c r="B1" s="6" t="str">
        <f>titres!A1</f>
        <v>Titre de l'ouvrage</v>
      </c>
      <c r="C1" s="6" t="str">
        <f>titres!C1</f>
        <v>(rééditions) Auteur de la présentation, des notes ou d'une préface</v>
      </c>
      <c r="D1" s="6" t="str">
        <f>titres!D1</f>
        <v>Éditeur</v>
      </c>
      <c r="E1" s="6" t="str">
        <f>titres!E1</f>
        <v>Année de parution</v>
      </c>
      <c r="F1" s="6" t="str">
        <f>titres!F1</f>
        <v>Auteur du compte rendu</v>
      </c>
      <c r="G1" s="6" t="str">
        <f>titres!G1</f>
        <v>N° Revue</v>
      </c>
      <c r="H1" s="6" t="str">
        <f>titres!H1</f>
        <v>N° page</v>
      </c>
    </row>
    <row r="2" spans="1:8" s="2" customFormat="1" ht="33.75">
      <c r="A2" s="7"/>
      <c r="B2" s="8" t="str">
        <f>titres!A233</f>
        <v>Lettres et Musique, l'Alchimie fantastique. La Musique dans les récits fantastiques du romantisme français (1830-1850)</v>
      </c>
      <c r="C2" s="7" t="str">
        <f xml:space="preserve"> IF(titres!C233&gt;0,titres!C233," ")</f>
        <v>LELIEVRE  Stéphane  éd,</v>
      </c>
      <c r="D2" s="7" t="str">
        <f>titres!D233</f>
        <v xml:space="preserve"> Aedam Musicae, Château-Gontier : </v>
      </c>
      <c r="E2" s="7">
        <f>titres!E233</f>
        <v>2015</v>
      </c>
      <c r="F2" s="7" t="str">
        <f>titres!F233</f>
        <v>Claire LE GUILLOU</v>
      </c>
      <c r="G2" s="9"/>
      <c r="H2" s="9">
        <f>titres!H233</f>
        <v>256</v>
      </c>
    </row>
    <row r="3" spans="1:8" s="2" customFormat="1" ht="22.5">
      <c r="A3" s="7" t="str">
        <f>titres!B165</f>
        <v>Actes de colloque</v>
      </c>
      <c r="B3" s="8" t="str">
        <f>titres!A165</f>
        <v>George Sand, Tamaris et la Méditerranée</v>
      </c>
      <c r="C3" s="7" t="str">
        <f xml:space="preserve"> IF(titres!C164&gt;0,titres!C164," ")</f>
        <v xml:space="preserve"> </v>
      </c>
      <c r="D3" s="7" t="str">
        <f>titres!D165</f>
        <v>Les Amis de la Seyne ancienne et moderne</v>
      </c>
      <c r="E3" s="7">
        <f>titres!E165</f>
        <v>2015</v>
      </c>
      <c r="F3" s="7" t="str">
        <f>titres!F165</f>
        <v>Claire LE GUILLOU</v>
      </c>
      <c r="G3" s="9" t="str">
        <f>titres!G165</f>
        <v>38 (2016)</v>
      </c>
      <c r="H3" s="9">
        <f>titres!H165</f>
        <v>260</v>
      </c>
    </row>
    <row r="4" spans="1:8" s="2" customFormat="1" ht="22.5">
      <c r="A4" s="7" t="str">
        <f>titres!B94</f>
        <v>Actes de colloque</v>
      </c>
      <c r="B4" s="8" t="str">
        <f>titres!A94</f>
        <v>George Sand critique : une autorité paradoxale</v>
      </c>
      <c r="C4" s="7" t="str">
        <f xml:space="preserve"> IF(titres!C94&gt;0,titres!C94," ")</f>
        <v xml:space="preserve"> </v>
      </c>
      <c r="D4" s="7" t="str">
        <f>titres!D94</f>
        <v>Du Lérot, Tusson</v>
      </c>
      <c r="E4" s="7">
        <f>titres!E94</f>
        <v>2013</v>
      </c>
      <c r="F4" s="7" t="str">
        <f>titres!F94</f>
        <v>Michèle HECQUET</v>
      </c>
      <c r="G4" s="9" t="str">
        <f>titres!G94</f>
        <v>35 (2013)</v>
      </c>
      <c r="H4" s="9">
        <f>titres!H94</f>
        <v>198</v>
      </c>
    </row>
    <row r="5" spans="1:8" s="2" customFormat="1">
      <c r="A5" s="7" t="str">
        <f>titres!B119</f>
        <v>Actes de colloque</v>
      </c>
      <c r="B5" s="8" t="str">
        <f>titres!A119</f>
        <v>George Sand journaliste</v>
      </c>
      <c r="C5" s="7" t="str">
        <f xml:space="preserve"> IF(titres!C119&gt;0,titres!C119," ")</f>
        <v xml:space="preserve"> </v>
      </c>
      <c r="D5" s="7" t="str">
        <f>titres!D119</f>
        <v>Presses universitaires de Saint-Etienne</v>
      </c>
      <c r="E5" s="7">
        <f>titres!E119</f>
        <v>2014</v>
      </c>
      <c r="F5" s="7" t="str">
        <f>titres!F119</f>
        <v>Michèle HECQUET</v>
      </c>
      <c r="G5" s="9" t="str">
        <f>titres!G119</f>
        <v>36 (2014)</v>
      </c>
      <c r="H5" s="9">
        <f>titres!H119</f>
        <v>212</v>
      </c>
    </row>
    <row r="6" spans="1:8" s="2" customFormat="1" ht="22.5">
      <c r="A6" s="7" t="str">
        <f>titres!B306</f>
        <v>Actes de colloque</v>
      </c>
      <c r="B6" s="8" t="str">
        <f>titres!A306</f>
        <v xml:space="preserve">Romanic Review - Special issue George Sand </v>
      </c>
      <c r="C6" s="7" t="str">
        <f xml:space="preserve"> IF(titres!C306&gt;0,titres!C306," ")</f>
        <v>Claudie BERNARD, David A.  POWELL, Martine REID</v>
      </c>
      <c r="D6" s="7" t="str">
        <f>titres!D306</f>
        <v xml:space="preserve">Romanic Review, vol. 96, Columbia University, New-York </v>
      </c>
      <c r="E6" s="7">
        <f>titres!E306</f>
        <v>2005</v>
      </c>
      <c r="F6" s="7" t="str">
        <f>titres!F306</f>
        <v xml:space="preserve">Michèle HECQUET </v>
      </c>
      <c r="G6" s="9" t="str">
        <f>titres!G306</f>
        <v xml:space="preserve">29 (2007) </v>
      </c>
      <c r="H6" s="9">
        <f>titres!H306</f>
        <v>114</v>
      </c>
    </row>
    <row r="7" spans="1:8" s="2" customFormat="1" ht="22.5">
      <c r="A7" s="7" t="str">
        <f>titres!B338</f>
        <v>Actes de colloque</v>
      </c>
      <c r="B7" s="8" t="str">
        <f>titres!A338</f>
        <v xml:space="preserve">Un siècle d'antiféminisme </v>
      </c>
      <c r="C7" s="7" t="str">
        <f xml:space="preserve"> IF(titres!C338&gt;0,titres!C338," ")</f>
        <v xml:space="preserve"> Christine BARD, Michelle PERROT </v>
      </c>
      <c r="D7" s="7" t="str">
        <f>titres!D338</f>
        <v xml:space="preserve">Fayard, Paris </v>
      </c>
      <c r="E7" s="7">
        <f>titres!E338</f>
        <v>1999</v>
      </c>
      <c r="F7" s="7" t="str">
        <f>titres!F338</f>
        <v xml:space="preserve">non signé </v>
      </c>
      <c r="G7" s="9" t="str">
        <f>titres!G338</f>
        <v xml:space="preserve">21 (1999) </v>
      </c>
      <c r="H7" s="9">
        <f>titres!H338</f>
        <v>85</v>
      </c>
    </row>
    <row r="8" spans="1:8" s="2" customFormat="1" ht="33.75">
      <c r="A8" s="7" t="str">
        <f>titres!B111</f>
        <v xml:space="preserve">Actes de colloque </v>
      </c>
      <c r="B8" s="8" t="str">
        <f>titres!A111</f>
        <v xml:space="preserve">George Sand et les arts </v>
      </c>
      <c r="C8" s="7" t="str">
        <f xml:space="preserve"> IF(titres!C111&gt;0,titres!C111," ")</f>
        <v>Marielle VANDEKERKHOVE-CAORS</v>
      </c>
      <c r="D8" s="7" t="str">
        <f>titres!D111</f>
        <v>Presses Universitaires Blaise Pascal, Clermont-Ferrand, coll. "Révolutions et Romantismes"</v>
      </c>
      <c r="E8" s="7">
        <f>titres!E111</f>
        <v>2005</v>
      </c>
      <c r="F8" s="7" t="str">
        <f>titres!F111</f>
        <v xml:space="preserve">Anna SZABÓ </v>
      </c>
      <c r="G8" s="9" t="str">
        <f>titres!G111</f>
        <v xml:space="preserve">30 (2008) </v>
      </c>
      <c r="H8" s="9">
        <f>titres!H111</f>
        <v>129</v>
      </c>
    </row>
    <row r="9" spans="1:8" s="2" customFormat="1">
      <c r="A9" s="7" t="str">
        <f>titres!B157</f>
        <v xml:space="preserve">Actes de colloque </v>
      </c>
      <c r="B9" s="8" t="str">
        <f>titres!A157</f>
        <v xml:space="preserve">George Sand, L'écriture du roman </v>
      </c>
      <c r="C9" s="7" t="str">
        <f xml:space="preserve"> IF(titres!C157&gt;0,titres!C157," ")</f>
        <v xml:space="preserve">Jeanne GOLDIN </v>
      </c>
      <c r="D9" s="7" t="str">
        <f>titres!D157</f>
        <v xml:space="preserve">Université de Montréal </v>
      </c>
      <c r="E9" s="7">
        <f>titres!E157</f>
        <v>1996</v>
      </c>
      <c r="F9" s="7" t="str">
        <f>titres!F157</f>
        <v xml:space="preserve">non signé </v>
      </c>
      <c r="G9" s="9" t="str">
        <f>titres!G157</f>
        <v xml:space="preserve">18 (1996) </v>
      </c>
      <c r="H9" s="9">
        <f>titres!H157</f>
        <v>45</v>
      </c>
    </row>
    <row r="10" spans="1:8" s="2" customFormat="1" ht="22.5">
      <c r="A10" s="7" t="str">
        <f>titres!B63</f>
        <v xml:space="preserve">Actes de colloque </v>
      </c>
      <c r="B10" s="8" t="str">
        <f>titres!A63</f>
        <v xml:space="preserve">Éducation (L') des filles au temps de George Sand </v>
      </c>
      <c r="C10" s="7" t="str">
        <f xml:space="preserve"> IF(titres!C63&gt;0,titres!C63," ")</f>
        <v xml:space="preserve">Michèle HECQUET </v>
      </c>
      <c r="D10" s="7" t="str">
        <f>titres!D63</f>
        <v xml:space="preserve">Artois Presses Université, Paris et Villeneuve d'Ascq </v>
      </c>
      <c r="E10" s="7">
        <f>titres!E63</f>
        <v>1998</v>
      </c>
      <c r="F10" s="7" t="str">
        <f>titres!F63</f>
        <v>Aline ALQUIER</v>
      </c>
      <c r="G10" s="9" t="str">
        <f>titres!G63</f>
        <v xml:space="preserve">21 (1999) </v>
      </c>
      <c r="H10" s="9">
        <f>titres!H63</f>
        <v>83</v>
      </c>
    </row>
    <row r="11" spans="1:8" s="2" customFormat="1" ht="22.5">
      <c r="A11" s="7" t="str">
        <f>titres!B110</f>
        <v xml:space="preserve">Actes de colloque </v>
      </c>
      <c r="B11" s="8" t="str">
        <f>titres!A110</f>
        <v xml:space="preserve">George Sand et l'Empire des lettres </v>
      </c>
      <c r="C11" s="7" t="str">
        <f xml:space="preserve"> IF(titres!C110&gt;0,titres!C110," ")</f>
        <v>Anne McCALL SAINT-SAËNS</v>
      </c>
      <c r="D11" s="7" t="str">
        <f>titres!D110</f>
        <v>Presses Universitaires du Nouveau Monde, New Orleans, (U.S.A.)</v>
      </c>
      <c r="E11" s="7">
        <f>titres!E110</f>
        <v>2004</v>
      </c>
      <c r="F11" s="7" t="str">
        <f>titres!F110</f>
        <v>Regina BOCHENEK-FRANCZAKOVA</v>
      </c>
      <c r="G11" s="9" t="str">
        <f>titres!G110</f>
        <v xml:space="preserve">28 (2006) </v>
      </c>
      <c r="H11" s="9">
        <f>titres!H110</f>
        <v>94</v>
      </c>
    </row>
    <row r="12" spans="1:8" s="2" customFormat="1" ht="22.5">
      <c r="A12" s="7" t="str">
        <f>titres!B161</f>
        <v xml:space="preserve">Actes de colloque </v>
      </c>
      <c r="B12" s="8" t="str">
        <f>titres!A161</f>
        <v xml:space="preserve">George Sand, Pratiques et imaginaires de l'écriture </v>
      </c>
      <c r="C12" s="7" t="str">
        <f xml:space="preserve"> IF(titres!C161&gt;0,titres!C161," ")</f>
        <v xml:space="preserve">Brigitte DIAZ, Isabelle NAGINSKI </v>
      </c>
      <c r="D12" s="7" t="str">
        <f>titres!D161</f>
        <v xml:space="preserve">Presses Universitaires de Caen </v>
      </c>
      <c r="E12" s="7">
        <f>titres!E161</f>
        <v>2006</v>
      </c>
      <c r="F12" s="7" t="str">
        <f>titres!F161</f>
        <v xml:space="preserve">Mariette DELAMAIRE </v>
      </c>
      <c r="G12" s="9" t="str">
        <f>titres!G161</f>
        <v xml:space="preserve">30 (2008) </v>
      </c>
      <c r="H12" s="9">
        <f>titres!H161</f>
        <v>124</v>
      </c>
    </row>
    <row r="13" spans="1:8" s="2" customFormat="1" ht="33.75">
      <c r="A13" s="7" t="str">
        <f>titres!B55</f>
        <v xml:space="preserve">Actes de colloque </v>
      </c>
      <c r="B13" s="8" t="str">
        <f>titres!A55</f>
        <v>Difficulté d'être et mal du siècle dans les Correspondances et les journaux intimes de la première moitié du XIXe  siècle</v>
      </c>
      <c r="C13" s="7" t="str">
        <f xml:space="preserve"> IF(titres!C55&gt;0,titres!C55," ")</f>
        <v>Simone BERNARD-GRIFFITHS</v>
      </c>
      <c r="D13" s="7" t="str">
        <f>titres!D55</f>
        <v>Cahiers d'études sur les correspondances du XIXe siècle, n°8, Clermont-Ferrand</v>
      </c>
      <c r="E13" s="7">
        <f>titres!E55</f>
        <v>1998</v>
      </c>
      <c r="F13" s="7" t="str">
        <f>titres!F55</f>
        <v xml:space="preserve">Claire SIMON </v>
      </c>
      <c r="G13" s="9" t="str">
        <f>titres!G55</f>
        <v xml:space="preserve">21 (1999) </v>
      </c>
      <c r="H13" s="9">
        <f>titres!H55</f>
        <v>85</v>
      </c>
    </row>
    <row r="14" spans="1:8" s="2" customFormat="1" ht="22.5">
      <c r="A14" s="7" t="str">
        <f>titres!B122</f>
        <v xml:space="preserve">Actes de colloque </v>
      </c>
      <c r="B14" s="8" t="str">
        <f>titres!A122</f>
        <v xml:space="preserve">George Sand lue à l'étranger, Recherches nouvelles 3 </v>
      </c>
      <c r="C14" s="7" t="str">
        <f xml:space="preserve"> IF(titres!C122&gt;0,titres!C122," ")</f>
        <v xml:space="preserve">Susan van DIJK </v>
      </c>
      <c r="D14" s="7" t="str">
        <f>titres!D122</f>
        <v xml:space="preserve">C.R.I.N., Institut de langues romanes, Groningue (Pays-Bas) </v>
      </c>
      <c r="E14" s="7">
        <f>titres!E122</f>
        <v>1995</v>
      </c>
      <c r="F14" s="7" t="str">
        <f>titres!F122</f>
        <v xml:space="preserve">non signé </v>
      </c>
      <c r="G14" s="9" t="str">
        <f>titres!G122</f>
        <v xml:space="preserve">18 (1996) </v>
      </c>
      <c r="H14" s="9">
        <f>titres!H122</f>
        <v>46</v>
      </c>
    </row>
    <row r="15" spans="1:8" s="2" customFormat="1">
      <c r="A15" s="7" t="str">
        <f>titres!B166</f>
        <v xml:space="preserve">Actes de colloque </v>
      </c>
      <c r="B15" s="8" t="str">
        <f>titres!A166</f>
        <v xml:space="preserve">George Sand, Terroir et Histoire </v>
      </c>
      <c r="C15" s="7" t="str">
        <f xml:space="preserve"> IF(titres!C166&gt;0,titres!C166," ")</f>
        <v xml:space="preserve">Noëlle DAUPHIN </v>
      </c>
      <c r="D15" s="7" t="str">
        <f>titres!D166</f>
        <v xml:space="preserve">Presses universitaires de Rennes </v>
      </c>
      <c r="E15" s="7">
        <f>titres!E166</f>
        <v>2006</v>
      </c>
      <c r="F15" s="7" t="str">
        <f>titres!F166</f>
        <v xml:space="preserve">Michèle HECQUET </v>
      </c>
      <c r="G15" s="9" t="str">
        <f>titres!G166</f>
        <v xml:space="preserve">29 (2007) </v>
      </c>
      <c r="H15" s="9">
        <f>titres!H166</f>
        <v>111</v>
      </c>
    </row>
    <row r="16" spans="1:8" s="2" customFormat="1" ht="22.5">
      <c r="A16" s="7" t="str">
        <f>titres!B159</f>
        <v xml:space="preserve">Actes de colloque </v>
      </c>
      <c r="B16" s="8" t="str">
        <f>titres!A159</f>
        <v xml:space="preserve">George Sand, Littérature et politique </v>
      </c>
      <c r="C16" s="7" t="str">
        <f xml:space="preserve"> IF(titres!C159&gt;0,titres!C159," ")</f>
        <v xml:space="preserve">Martine REID, Michèle RIOT-SARCEY </v>
      </c>
      <c r="D16" s="7" t="str">
        <f>titres!D159</f>
        <v xml:space="preserve">Pleins Feux, Nantes </v>
      </c>
      <c r="E16" s="7">
        <f>titres!E159</f>
        <v>2007</v>
      </c>
      <c r="F16" s="7" t="str">
        <f>titres!F159</f>
        <v xml:space="preserve">Bernard HAMON </v>
      </c>
      <c r="G16" s="9" t="str">
        <f>titres!G159</f>
        <v xml:space="preserve">31 (2009) </v>
      </c>
      <c r="H16" s="9">
        <f>titres!H159</f>
        <v>109</v>
      </c>
    </row>
    <row r="17" spans="1:8" s="2" customFormat="1">
      <c r="A17" s="7" t="str">
        <f>titres!B120</f>
        <v xml:space="preserve">Actes de colloque </v>
      </c>
      <c r="B17" s="8" t="str">
        <f>titres!A120</f>
        <v xml:space="preserve">George Sand journaliste </v>
      </c>
      <c r="C17" s="7" t="str">
        <f xml:space="preserve"> IF(titres!C120&gt;0,titres!C120," ")</f>
        <v xml:space="preserve">Marie-Ève THÉRENTY </v>
      </c>
      <c r="D17" s="7" t="str">
        <f>titres!D120</f>
        <v xml:space="preserve">Université de Saint-Étienne </v>
      </c>
      <c r="E17" s="7">
        <f>titres!E120</f>
        <v>2011</v>
      </c>
      <c r="F17" s="7" t="str">
        <f>titres!F120</f>
        <v xml:space="preserve">Michèle HECQUET </v>
      </c>
      <c r="G17" s="9" t="str">
        <f>titres!G120</f>
        <v xml:space="preserve">34 (2012) </v>
      </c>
      <c r="H17" s="9">
        <f>titres!H120</f>
        <v>212</v>
      </c>
    </row>
    <row r="18" spans="1:8" s="2" customFormat="1" ht="33.75">
      <c r="A18" s="7" t="str">
        <f>titres!B297</f>
        <v xml:space="preserve">Actes de colloque </v>
      </c>
      <c r="B18" s="8" t="str">
        <f>titres!A297</f>
        <v xml:space="preserve">Présence de l'Italie dans l'oeuvre de George Sand </v>
      </c>
      <c r="C18" s="7" t="str">
        <f xml:space="preserve"> IF(titres!C297&gt;0,titres!C297," ")</f>
        <v>Annarosa POLI</v>
      </c>
      <c r="D18" s="7" t="str">
        <f>titres!D297</f>
        <v xml:space="preserve">C.I.R.V.I. (Centro Interuniversitario di ricerche sul "Viaggio in Italia"), Studi 66, Moncalieri </v>
      </c>
      <c r="E18" s="7">
        <f>titres!E297</f>
        <v>2004</v>
      </c>
      <c r="F18" s="7" t="str">
        <f>titres!F297</f>
        <v>Regina BOCHENEK-FRANCZAKOVA</v>
      </c>
      <c r="G18" s="9" t="str">
        <f>titres!G297</f>
        <v xml:space="preserve">29 (2007) </v>
      </c>
      <c r="H18" s="9">
        <f>titres!H297</f>
        <v>124</v>
      </c>
    </row>
    <row r="19" spans="1:8" s="2" customFormat="1" ht="22.5">
      <c r="A19" s="7" t="str">
        <f>titres!B225</f>
        <v xml:space="preserve">Actes de colloque </v>
      </c>
      <c r="B19" s="8" t="str">
        <f>titres!A225</f>
        <v xml:space="preserve">Lectures de Consuelo, La Comtesse de Rudolstadt </v>
      </c>
      <c r="C19" s="7" t="str">
        <f xml:space="preserve"> IF(titres!C225&gt;0,titres!C225," ")</f>
        <v>Michèle HECQUET, Christine PLANTÉ</v>
      </c>
      <c r="D19" s="7" t="str">
        <f>titres!D225</f>
        <v xml:space="preserve">Presses Universitaires de Lyon </v>
      </c>
      <c r="E19" s="7">
        <f>titres!E225</f>
        <v>2004</v>
      </c>
      <c r="F19" s="7" t="str">
        <f>titres!F225</f>
        <v xml:space="preserve">Chiyo SAKAMOTO </v>
      </c>
      <c r="G19" s="9" t="str">
        <f>titres!G225</f>
        <v xml:space="preserve">27 (2005) </v>
      </c>
      <c r="H19" s="9">
        <f>titres!H225</f>
        <v>150</v>
      </c>
    </row>
    <row r="20" spans="1:8" s="2" customFormat="1" ht="22.5">
      <c r="A20" s="7" t="str">
        <f>titres!B135</f>
        <v xml:space="preserve">Actes de colloque </v>
      </c>
      <c r="B20" s="8" t="str">
        <f>titres!A135</f>
        <v xml:space="preserve">George Sand, au-delà de l'identique </v>
      </c>
      <c r="C20" s="7" t="str">
        <f xml:space="preserve"> IF(titres!C135&gt;0,titres!C135," ")</f>
        <v>Gislinde SEYBERG, Gisela SCHLIENTZ</v>
      </c>
      <c r="D20" s="7" t="str">
        <f>titres!D135</f>
        <v xml:space="preserve">Aisthesis Verlag, Bielefeld (Allemagne) </v>
      </c>
      <c r="E20" s="7">
        <f>titres!E135</f>
        <v>2000</v>
      </c>
      <c r="F20" s="7" t="str">
        <f>titres!F135</f>
        <v xml:space="preserve">Claire SIMON </v>
      </c>
      <c r="G20" s="9" t="str">
        <f>titres!G135</f>
        <v xml:space="preserve">23 (2001) </v>
      </c>
      <c r="H20" s="9">
        <f>titres!H135</f>
        <v>86</v>
      </c>
    </row>
    <row r="21" spans="1:8" s="2" customFormat="1" ht="22.5">
      <c r="A21" s="7" t="str">
        <f>titres!B178</f>
        <v xml:space="preserve">Actes de colloque </v>
      </c>
      <c r="B21" s="8" t="str">
        <f>titres!A178</f>
        <v>Héritages (Les) de George Sand aux XX e et XXI e siècles - Les arts et la politique</v>
      </c>
      <c r="C21" s="7" t="str">
        <f xml:space="preserve"> IF(titres!C178&gt;0,titres!C178," ")</f>
        <v xml:space="preserve">Haruko NISHIO </v>
      </c>
      <c r="D21" s="7" t="str">
        <f>titres!D178</f>
        <v xml:space="preserve">Presses Universitaires de Keio S.A., Tokyo </v>
      </c>
      <c r="E21" s="7">
        <f>titres!E178</f>
        <v>2006</v>
      </c>
      <c r="F21" s="7" t="str">
        <f>titres!F178</f>
        <v>Marielle VANDEKERKHOVE-CAORS</v>
      </c>
      <c r="G21" s="9" t="str">
        <f>titres!G178</f>
        <v xml:space="preserve">29 (2007) </v>
      </c>
      <c r="H21" s="9">
        <f>titres!H178</f>
        <v>121</v>
      </c>
    </row>
    <row r="22" spans="1:8" s="2" customFormat="1" ht="33.75">
      <c r="A22" s="7" t="str">
        <f>titres!B36</f>
        <v xml:space="preserve">Actes de colloque </v>
      </c>
      <c r="B22" s="8" t="str">
        <f>titres!A36</f>
        <v xml:space="preserve">Compagnon (Le) du tour de France, de George Sand </v>
      </c>
      <c r="C22" s="7" t="str">
        <f xml:space="preserve"> IF(titres!C36&gt;0,titres!C36," ")</f>
        <v>Martine WATRELOT, Michèle HECQUET</v>
      </c>
      <c r="D22" s="7" t="str">
        <f>titres!D36</f>
        <v>Éditions du Conseil Scientifique de l’Université Charles-de-Gaulle, Lille 3, Travaux et Recherches, Lille</v>
      </c>
      <c r="E22" s="7">
        <f>titres!E36</f>
        <v>2009</v>
      </c>
      <c r="F22" s="7" t="str">
        <f>titres!F36</f>
        <v>Regina BOCHENEK-FRANCZAKOVA</v>
      </c>
      <c r="G22" s="9" t="str">
        <f>titres!G36</f>
        <v xml:space="preserve">32 (2010) </v>
      </c>
      <c r="H22" s="9">
        <f>titres!H36</f>
        <v>165</v>
      </c>
    </row>
    <row r="23" spans="1:8" ht="22.5">
      <c r="A23" s="7" t="str">
        <f>titres!B244</f>
        <v xml:space="preserve">AMBRIÈRE Francis </v>
      </c>
      <c r="B23" s="8" t="str">
        <f>titres!A244</f>
        <v xml:space="preserve">Mademoiselle Mars et Marie Dorval au théâtre et dans la vie </v>
      </c>
      <c r="C23" s="7" t="str">
        <f xml:space="preserve"> IF(titres!C244&gt;0,titres!C244," ")</f>
        <v xml:space="preserve"> </v>
      </c>
      <c r="D23" s="7" t="str">
        <f>titres!D244</f>
        <v xml:space="preserve">Seuil, Paris </v>
      </c>
      <c r="E23" s="7">
        <f>titres!E244</f>
        <v>1993</v>
      </c>
      <c r="F23" s="7" t="str">
        <f>titres!F244</f>
        <v>Aline (alias Mathilde ALQUIER EMBRY)</v>
      </c>
      <c r="G23" s="9" t="str">
        <f>titres!G244</f>
        <v xml:space="preserve">14 (1993) </v>
      </c>
      <c r="H23" s="9">
        <f>titres!H244</f>
        <v>47</v>
      </c>
    </row>
    <row r="24" spans="1:8" ht="33.75">
      <c r="A24" s="7" t="str">
        <f>titres!B334</f>
        <v xml:space="preserve">ARGENT Jean-Dominique </v>
      </c>
      <c r="B24" s="8" t="str">
        <f>titres!A334</f>
        <v>Trois petits jours de grand amour - George Sand et Frédéric Chopin à Perpignan, Collioure, Port-Vendres, 1839</v>
      </c>
      <c r="C24" s="7" t="str">
        <f xml:space="preserve"> IF(titres!C334&gt;0,titres!C334," ")</f>
        <v xml:space="preserve"> </v>
      </c>
      <c r="D24" s="7" t="str">
        <f>titres!D334</f>
        <v>Alter Ego, 66110 Amélie-les-Bains</v>
      </c>
      <c r="E24" s="7">
        <f>titres!E334</f>
        <v>2005</v>
      </c>
      <c r="F24" s="7" t="str">
        <f>titres!F334</f>
        <v xml:space="preserve">Marie-Paule RAMBEAU </v>
      </c>
      <c r="G24" s="9" t="str">
        <f>titres!G334</f>
        <v xml:space="preserve">28 (2006) </v>
      </c>
      <c r="H24" s="9">
        <f>titres!H334</f>
        <v>99</v>
      </c>
    </row>
    <row r="25" spans="1:8" ht="33.75">
      <c r="A25" s="7" t="str">
        <f>titres!B340</f>
        <v>ARNAUD Angélique , SIMON Caroline</v>
      </c>
      <c r="B25" s="8" t="str">
        <f>titres!A340</f>
        <v>Une correspondance saintsimonienne - Angélique Arnaud et Caroline Simon (1833-1838)</v>
      </c>
      <c r="C25" s="7" t="str">
        <f xml:space="preserve"> IF(titres!C340&gt;0,titres!C340," ")</f>
        <v xml:space="preserve">Monique ROUILLÉ, Bernadette LOUIS </v>
      </c>
      <c r="D25" s="7" t="str">
        <f>titres!D340</f>
        <v xml:space="preserve">Côté-Femmes éditions, Paris </v>
      </c>
      <c r="E25" s="7">
        <f>titres!E340</f>
        <v>1990</v>
      </c>
      <c r="F25" s="7" t="str">
        <f>titres!F340</f>
        <v>Georges LUBIN</v>
      </c>
      <c r="G25" s="9" t="str">
        <f>titres!G340</f>
        <v xml:space="preserve">12 (1991) </v>
      </c>
      <c r="H25" s="9">
        <f>titres!H340</f>
        <v>51</v>
      </c>
    </row>
    <row r="26" spans="1:8" ht="22.5">
      <c r="A26" s="7" t="str">
        <f>titres!B23</f>
        <v xml:space="preserve">AUDEBERT Bernadette , TOURNAIRE Jacques  </v>
      </c>
      <c r="B26" s="8" t="str">
        <f>titres!A23</f>
        <v xml:space="preserve">Châtre (La) et la Vallée Noire </v>
      </c>
      <c r="C26" s="7" t="str">
        <f xml:space="preserve"> IF(titres!C23&gt;0,titres!C23," ")</f>
        <v xml:space="preserve"> </v>
      </c>
      <c r="D26" s="7" t="str">
        <f>titres!D23</f>
        <v xml:space="preserve">Lucien Souny, 87260 Saint-Paul </v>
      </c>
      <c r="E26" s="10" t="str">
        <f>titres!E23</f>
        <v xml:space="preserve">1900 (?) </v>
      </c>
      <c r="F26" s="7" t="str">
        <f>titres!F23</f>
        <v xml:space="preserve">non signé </v>
      </c>
      <c r="G26" s="9" t="str">
        <f>titres!G23</f>
        <v xml:space="preserve">7 (1986) </v>
      </c>
      <c r="H26" s="9">
        <f>titres!H23</f>
        <v>42</v>
      </c>
    </row>
    <row r="27" spans="1:8" ht="22.5">
      <c r="A27" s="7" t="str">
        <f>titres!B310</f>
        <v xml:space="preserve">BARA Olivier </v>
      </c>
      <c r="B27" s="8" t="str">
        <f>titres!A310</f>
        <v>Sanctuaire (Le) des illusions, George Sand et le théâtre.</v>
      </c>
      <c r="C27" s="7" t="str">
        <f xml:space="preserve"> IF(titres!C310&gt;0,titres!C310," ")</f>
        <v xml:space="preserve"> </v>
      </c>
      <c r="D27" s="7" t="str">
        <f>titres!D310</f>
        <v xml:space="preserve">Presses de l'Université Paris- Sorbonne, Paris </v>
      </c>
      <c r="E27" s="7">
        <f>titres!E310</f>
        <v>2010</v>
      </c>
      <c r="F27" s="7" t="str">
        <f>titres!F310</f>
        <v xml:space="preserve">Catherine MASSON </v>
      </c>
      <c r="G27" s="9" t="str">
        <f>titres!G310</f>
        <v xml:space="preserve">33 (2011) </v>
      </c>
      <c r="H27" s="9">
        <f>titres!H310</f>
        <v>185</v>
      </c>
    </row>
    <row r="28" spans="1:8" ht="22.5">
      <c r="A28" s="7" t="str">
        <f>titres!B345</f>
        <v xml:space="preserve">BAROLI Marc </v>
      </c>
      <c r="B28" s="7" t="str">
        <f>titres!A345</f>
        <v xml:space="preserve">Vie quotidienne en Berry au temps de George Sand </v>
      </c>
      <c r="C28" s="7">
        <f>titres!C345</f>
        <v>0</v>
      </c>
      <c r="D28" s="7" t="str">
        <f>titres!D345</f>
        <v xml:space="preserve">Hachette, Paris </v>
      </c>
      <c r="E28" s="7">
        <f>titres!E345</f>
        <v>1982</v>
      </c>
      <c r="F28" s="7" t="str">
        <f>titres!F345</f>
        <v xml:space="preserve">Bernadette CHOVELON </v>
      </c>
      <c r="G28" s="7" t="str">
        <f>titres!G345</f>
        <v xml:space="preserve">3 (1982) </v>
      </c>
      <c r="H28" s="9">
        <f>titres!H345</f>
        <v>46</v>
      </c>
    </row>
    <row r="29" spans="1:8">
      <c r="A29" s="7" t="str">
        <f>titres!B256</f>
        <v>BEAUMONT Gustave de</v>
      </c>
      <c r="B29" s="8" t="str">
        <f>titres!A256</f>
        <v xml:space="preserve">Marie ou l'esclavage aux Etats-Unis (2 vol,) </v>
      </c>
      <c r="C29" s="7" t="str">
        <f xml:space="preserve"> IF(titres!C256&gt;0,titres!C256," ")</f>
        <v xml:space="preserve">Marie-Claude SCHAPIRA </v>
      </c>
      <c r="D29" s="7" t="str">
        <f>titres!D256</f>
        <v xml:space="preserve">L'Harmattan, Paris </v>
      </c>
      <c r="E29" s="7">
        <f>titres!E256</f>
        <v>2009</v>
      </c>
      <c r="F29" s="7" t="str">
        <f>titres!F256</f>
        <v xml:space="preserve">Michèle HECQUET </v>
      </c>
      <c r="G29" s="9" t="str">
        <f>titres!G256</f>
        <v xml:space="preserve">32 (2010) </v>
      </c>
      <c r="H29" s="9">
        <f>titres!H256</f>
        <v>169</v>
      </c>
    </row>
    <row r="30" spans="1:8" ht="22.5">
      <c r="A30" s="7" t="str">
        <f>titres!B176</f>
        <v xml:space="preserve">BECKER Colette </v>
      </c>
      <c r="B30" s="8" t="str">
        <f>titres!A176</f>
        <v xml:space="preserve">Hauts Lieux (Les) du Romantisme en France (guide) </v>
      </c>
      <c r="C30" s="7" t="str">
        <f xml:space="preserve"> IF(titres!C176&gt;0,titres!C176," ")</f>
        <v xml:space="preserve"> </v>
      </c>
      <c r="D30" s="7" t="str">
        <f>titres!D176</f>
        <v xml:space="preserve">Bordas, Paris, coll. "Le voyage culturel" </v>
      </c>
      <c r="E30" s="7">
        <f>titres!E176</f>
        <v>1991</v>
      </c>
      <c r="F30" s="7" t="str">
        <f>titres!F176</f>
        <v xml:space="preserve">Georges LUBIN </v>
      </c>
      <c r="G30" s="9" t="str">
        <f>titres!G176</f>
        <v xml:space="preserve">12 (1991) </v>
      </c>
      <c r="H30" s="9">
        <f>titres!H176</f>
        <v>51</v>
      </c>
    </row>
    <row r="31" spans="1:8">
      <c r="A31" s="7" t="str">
        <f>titres!B153</f>
        <v xml:space="preserve">BERNADAC Christian </v>
      </c>
      <c r="B31" s="8" t="str">
        <f>titres!A153</f>
        <v xml:space="preserve">George Sand, Dessins et aquarelles </v>
      </c>
      <c r="C31" s="7" t="str">
        <f xml:space="preserve"> IF(titres!C153&gt;0,titres!C153," ")</f>
        <v xml:space="preserve"> </v>
      </c>
      <c r="D31" s="7" t="str">
        <f>titres!D153</f>
        <v xml:space="preserve">Belfond, Paris </v>
      </c>
      <c r="E31" s="7">
        <f>titres!E153</f>
        <v>1992</v>
      </c>
      <c r="F31" s="7" t="str">
        <f>titres!F153</f>
        <v xml:space="preserve">Georges LUBIN </v>
      </c>
      <c r="G31" s="9" t="str">
        <f>titres!G153</f>
        <v xml:space="preserve">13 (1992) </v>
      </c>
      <c r="H31" s="9">
        <f>titres!H153</f>
        <v>49</v>
      </c>
    </row>
    <row r="32" spans="1:8" ht="22.5">
      <c r="A32" s="7" t="str">
        <f>titres!B281</f>
        <v xml:space="preserve">BERNARD-GRIFFITHS Simone </v>
      </c>
      <c r="B32" s="8" t="str">
        <f>titres!A281</f>
        <v>Mythe (Le) romantique de Merlin dans l'œuvre d'Edgar Quinet</v>
      </c>
      <c r="C32" s="7" t="str">
        <f xml:space="preserve"> IF(titres!C281&gt;0,titres!C281," ")</f>
        <v xml:space="preserve"> </v>
      </c>
      <c r="D32" s="7" t="str">
        <f>titres!D281</f>
        <v xml:space="preserve">Honoré Champion, Paris </v>
      </c>
      <c r="E32" s="7">
        <f>titres!E281</f>
        <v>1999</v>
      </c>
      <c r="F32" s="7" t="str">
        <f>titres!F281</f>
        <v xml:space="preserve">Nathalie ABDELAZIZ </v>
      </c>
      <c r="G32" s="9" t="str">
        <f>titres!G281</f>
        <v xml:space="preserve">22 (2000) </v>
      </c>
      <c r="H32" s="9">
        <f>titres!H281</f>
        <v>89</v>
      </c>
    </row>
    <row r="33" spans="1:8">
      <c r="A33" s="7" t="str">
        <f>titres!B49</f>
        <v xml:space="preserve">BLOCH-DANO Évelyne </v>
      </c>
      <c r="B33" s="8" t="str">
        <f>titres!A49</f>
        <v xml:space="preserve">Dernier amour (Le) de George Sand </v>
      </c>
      <c r="C33" s="7" t="str">
        <f xml:space="preserve"> IF(titres!C49&gt;0,titres!C49," ")</f>
        <v xml:space="preserve"> </v>
      </c>
      <c r="D33" s="7" t="str">
        <f>titres!D49</f>
        <v xml:space="preserve">Bernard Grasset, Paris </v>
      </c>
      <c r="E33" s="7">
        <f>titres!E49</f>
        <v>2010</v>
      </c>
      <c r="F33" s="7" t="str">
        <f>titres!F49</f>
        <v xml:space="preserve">Michèle HECQUET </v>
      </c>
      <c r="G33" s="9" t="str">
        <f>titres!G49</f>
        <v xml:space="preserve">33 (2011) </v>
      </c>
      <c r="H33" s="9">
        <f>titres!H49</f>
        <v>195</v>
      </c>
    </row>
    <row r="34" spans="1:8" ht="22.5">
      <c r="A34" s="7" t="str">
        <f>titres!B91</f>
        <v>BOISDEFFRE Pierre de</v>
      </c>
      <c r="B34" s="8" t="str">
        <f>titres!A91</f>
        <v xml:space="preserve">George Sand à Nohant </v>
      </c>
      <c r="C34" s="7" t="str">
        <f xml:space="preserve"> IF(titres!C91&gt;0,titres!C91," ")</f>
        <v xml:space="preserve">Françoise CHANDERNAGOR </v>
      </c>
      <c r="D34" s="7" t="str">
        <f>titres!D91</f>
        <v xml:space="preserve">Christian Pirot, 37100 St-Cyr-sur- Loire </v>
      </c>
      <c r="E34" s="7">
        <f>titres!E91</f>
        <v>2000</v>
      </c>
      <c r="F34" s="7" t="str">
        <f>titres!F91</f>
        <v xml:space="preserve">Aline (alias Cécile ALQUIER BELON ) </v>
      </c>
      <c r="G34" s="9" t="str">
        <f>titres!G91</f>
        <v xml:space="preserve">22 (2000) </v>
      </c>
      <c r="H34" s="9">
        <f>titres!H91</f>
        <v>86</v>
      </c>
    </row>
    <row r="35" spans="1:8">
      <c r="A35" s="7" t="str">
        <f>titres!B4</f>
        <v xml:space="preserve">BONCOEUR Jean-Louis </v>
      </c>
      <c r="B35" s="8" t="str">
        <f>titres!A4</f>
        <v xml:space="preserve">À Nohant, chez la dame… </v>
      </c>
      <c r="C35" s="7" t="str">
        <f xml:space="preserve"> IF(titres!C4&gt;0,titres!C4," ")</f>
        <v xml:space="preserve"> </v>
      </c>
      <c r="D35" s="7" t="str">
        <f>titres!D4</f>
        <v xml:space="preserve">Horvath, 42300 Roanne </v>
      </c>
      <c r="E35" s="7">
        <f>titres!E4</f>
        <v>1983</v>
      </c>
      <c r="F35" s="7" t="str">
        <f>titres!F4</f>
        <v xml:space="preserve">Georges LUBIN </v>
      </c>
      <c r="G35" s="9" t="str">
        <f>titres!G4</f>
        <v xml:space="preserve">5 (1984) </v>
      </c>
      <c r="H35" s="9">
        <f>titres!H4</f>
        <v>46</v>
      </c>
    </row>
    <row r="36" spans="1:8" ht="22.5">
      <c r="A36" s="7" t="str">
        <f>titres!B66</f>
        <v xml:space="preserve">BORDAS Éric </v>
      </c>
      <c r="B36" s="8" t="str">
        <f>titres!A66</f>
        <v xml:space="preserve">Éric Bordas commente Indiana de George Sand </v>
      </c>
      <c r="C36" s="7" t="str">
        <f xml:space="preserve"> IF(titres!C66&gt;0,titres!C66," ")</f>
        <v xml:space="preserve"> </v>
      </c>
      <c r="D36" s="7" t="str">
        <f>titres!D66</f>
        <v xml:space="preserve">Gallimard, Paris, coll. "Foliothèque" n°119 </v>
      </c>
      <c r="E36" s="7">
        <f>titres!E66</f>
        <v>2004</v>
      </c>
      <c r="F36" s="7" t="str">
        <f>titres!F66</f>
        <v xml:space="preserve">Martine WATRELOT </v>
      </c>
      <c r="G36" s="9" t="str">
        <f>titres!G66</f>
        <v xml:space="preserve">28 (2006) </v>
      </c>
      <c r="H36" s="9">
        <f>titres!H66</f>
        <v>92</v>
      </c>
    </row>
    <row r="37" spans="1:8" ht="22.5">
      <c r="A37" s="7" t="str">
        <f>titres!B169</f>
        <v xml:space="preserve">BOUCHARDEAU Huguette </v>
      </c>
      <c r="B37" s="8" t="str">
        <f>titres!A169</f>
        <v xml:space="preserve">George Sand. La Lune et les Sabots </v>
      </c>
      <c r="C37" s="7" t="str">
        <f xml:space="preserve"> IF(titres!C169&gt;0,titres!C169," ")</f>
        <v xml:space="preserve"> </v>
      </c>
      <c r="D37" s="7" t="str">
        <f>titres!D169</f>
        <v xml:space="preserve">Robert Laffont, Paris, coll. "Elle était une fois" </v>
      </c>
      <c r="E37" s="7">
        <f>titres!E169</f>
        <v>1990</v>
      </c>
      <c r="F37" s="7" t="str">
        <f>titres!F169</f>
        <v xml:space="preserve">Georges LUBIN </v>
      </c>
      <c r="G37" s="9" t="str">
        <f>titres!G169</f>
        <v xml:space="preserve">11 (1990) </v>
      </c>
      <c r="H37" s="9">
        <f>titres!H169</f>
        <v>50</v>
      </c>
    </row>
    <row r="38" spans="1:8" ht="22.5">
      <c r="A38" s="7" t="str">
        <f>titres!B305</f>
        <v xml:space="preserve">BOUCHET Thomas </v>
      </c>
      <c r="B38" s="8" t="str">
        <f>titres!A305</f>
        <v xml:space="preserve">Roi (Le) et les barricades. Une histoire des 5 et 6 juin 1832 </v>
      </c>
      <c r="C38" s="7" t="str">
        <f xml:space="preserve"> IF(titres!C305&gt;0,titres!C305," ")</f>
        <v xml:space="preserve"> </v>
      </c>
      <c r="D38" s="7" t="str">
        <f>titres!D305</f>
        <v xml:space="preserve">Seli Arslan, Paris </v>
      </c>
      <c r="E38" s="7">
        <f>titres!E305</f>
        <v>2000</v>
      </c>
      <c r="F38" s="7" t="str">
        <f>titres!F305</f>
        <v xml:space="preserve">Michèle HECQUET </v>
      </c>
      <c r="G38" s="9" t="str">
        <f>titres!G305</f>
        <v xml:space="preserve">25 (2003) </v>
      </c>
      <c r="H38" s="9">
        <f>titres!H305</f>
        <v>99</v>
      </c>
    </row>
    <row r="39" spans="1:8" ht="22.5">
      <c r="A39" s="7" t="str">
        <f>titres!B304</f>
        <v xml:space="preserve">BOUCOURECHLIEV  André </v>
      </c>
      <c r="B39" s="8" t="str">
        <f>titres!A304</f>
        <v xml:space="preserve">Regard sur Chopin </v>
      </c>
      <c r="C39" s="7" t="str">
        <f xml:space="preserve"> IF(titres!C304&gt;0,titres!C304," ")</f>
        <v xml:space="preserve"> </v>
      </c>
      <c r="D39" s="7" t="str">
        <f>titres!D304</f>
        <v xml:space="preserve">Fayard, Paris, coll. "Les chemins de la musique" </v>
      </c>
      <c r="E39" s="7">
        <f>titres!E304</f>
        <v>1996</v>
      </c>
      <c r="F39" s="7" t="str">
        <f>titres!F304</f>
        <v xml:space="preserve">Marie-Paule RAMBEAU </v>
      </c>
      <c r="G39" s="9" t="str">
        <f>titres!G304</f>
        <v xml:space="preserve">19 (1997) </v>
      </c>
      <c r="H39" s="9">
        <f>titres!H304</f>
        <v>46</v>
      </c>
    </row>
    <row r="40" spans="1:8" ht="22.5">
      <c r="A40" s="7" t="str">
        <f>titres!B137</f>
        <v xml:space="preserve">BOURDET-GUILLERAULTHenri </v>
      </c>
      <c r="B40" s="8" t="str">
        <f>titres!A137</f>
        <v>George Sand, ce qu'elle croyait</v>
      </c>
      <c r="C40" s="7" t="str">
        <f xml:space="preserve"> IF(titres!C137&gt;0,titres!C137," ")</f>
        <v xml:space="preserve">Pierre de BOISDEFFRE </v>
      </c>
      <c r="D40" s="7" t="str">
        <f>titres!D137</f>
        <v xml:space="preserve">Rijois, Marseille </v>
      </c>
      <c r="E40" s="7">
        <f>titres!E137</f>
        <v>1979</v>
      </c>
      <c r="F40" s="7" t="str">
        <f>titres!F137</f>
        <v xml:space="preserve">Christian ABBADIE </v>
      </c>
      <c r="G40" s="9" t="str">
        <f>titres!G137</f>
        <v xml:space="preserve">1 (1980) </v>
      </c>
      <c r="H40" s="9">
        <f>titres!H137</f>
        <v>22</v>
      </c>
    </row>
    <row r="41" spans="1:8" ht="33.75">
      <c r="A41" s="7" t="str">
        <f>titres!B171</f>
        <v xml:space="preserve">BOURGUINAT Nicolas </v>
      </c>
      <c r="B41" s="8" t="str">
        <f>titres!A171</f>
        <v xml:space="preserve">Grains (Les) du désordre - L'État face aux menaces frumentaires dans la 1ère moitié du XIXe  sciècle </v>
      </c>
      <c r="C41" s="7" t="str">
        <f xml:space="preserve"> IF(titres!C171&gt;0,titres!C171," ")</f>
        <v xml:space="preserve"> </v>
      </c>
      <c r="D41" s="7" t="str">
        <f>titres!D171</f>
        <v xml:space="preserve">École des Hautes Études en sciences sociales, Paris </v>
      </c>
      <c r="E41" s="7">
        <f>titres!E171</f>
        <v>2002</v>
      </c>
      <c r="F41" s="7" t="str">
        <f>titres!F171</f>
        <v xml:space="preserve">Aline ALQUIER </v>
      </c>
      <c r="G41" s="9" t="str">
        <f>titres!G171</f>
        <v xml:space="preserve">25 (2003) </v>
      </c>
      <c r="H41" s="9">
        <f>titres!H171</f>
        <v>88</v>
      </c>
    </row>
    <row r="42" spans="1:8" ht="22.5">
      <c r="A42" s="7" t="str">
        <f>titres!B241</f>
        <v xml:space="preserve">BUON Jean </v>
      </c>
      <c r="B42" s="8" t="str">
        <f>titres!A241</f>
        <v>Madame Dupin, Une féministe à Chenonceau au siècle des Lumières</v>
      </c>
      <c r="C42" s="7" t="str">
        <f xml:space="preserve"> IF(titres!C241&gt;0,titres!C241," ")</f>
        <v xml:space="preserve"> </v>
      </c>
      <c r="D42" s="7" t="str">
        <f>titres!D241</f>
        <v>La Simarre</v>
      </c>
      <c r="E42" s="7">
        <f>titres!E241</f>
        <v>2014</v>
      </c>
      <c r="F42" s="7" t="str">
        <f>titres!F241</f>
        <v xml:space="preserve">Bernard HAMON </v>
      </c>
      <c r="G42" s="9" t="str">
        <f>titres!G241</f>
        <v>36 (2014)</v>
      </c>
      <c r="H42" s="9">
        <f>titres!H241</f>
        <v>199</v>
      </c>
    </row>
    <row r="43" spans="1:8" ht="22.5">
      <c r="A43" s="7" t="str">
        <f>titres!B325</f>
        <v xml:space="preserve">BUVAT Pierre </v>
      </c>
      <c r="B43" s="8" t="str">
        <f>titres!A325</f>
        <v xml:space="preserve">Sur les pas de George Sand, au pays du rêve </v>
      </c>
      <c r="C43" s="7" t="str">
        <f xml:space="preserve"> IF(titres!C325&gt;0,titres!C325," ")</f>
        <v xml:space="preserve"> </v>
      </c>
      <c r="D43" s="7" t="str">
        <f>titres!D325</f>
        <v xml:space="preserve">chez l'auteur, 23220 Chambon-Sainte-Croix </v>
      </c>
      <c r="E43" s="7">
        <f>titres!E325</f>
        <v>2000</v>
      </c>
      <c r="F43" s="7" t="str">
        <f>titres!F325</f>
        <v xml:space="preserve">Michel BAUMGARTNER </v>
      </c>
      <c r="G43" s="9" t="str">
        <f>titres!G325</f>
        <v xml:space="preserve">25 (2003) </v>
      </c>
      <c r="H43" s="9">
        <f>titres!H325</f>
        <v>92</v>
      </c>
    </row>
    <row r="44" spans="1:8" ht="22.5">
      <c r="A44" s="7" t="str">
        <f>titres!B271</f>
        <v xml:space="preserve">CALAMATTA Luigi </v>
      </c>
      <c r="B44" s="8" t="str">
        <f>titres!A271</f>
        <v>Memorie autobiografiche, Documenti inediti del Fondo George Sand (B. H. V. P.)</v>
      </c>
      <c r="C44" s="7" t="str">
        <f xml:space="preserve"> IF(titres!C271&gt;0,titres!C271," ")</f>
        <v>Rosalba DINOIA</v>
      </c>
      <c r="D44" s="7" t="str">
        <f>titres!D271</f>
        <v>Palombi, Rome</v>
      </c>
      <c r="E44" s="7">
        <f>titres!E271</f>
        <v>2013</v>
      </c>
      <c r="F44" s="7" t="str">
        <f>titres!F271</f>
        <v>Aline ALQUIER</v>
      </c>
      <c r="G44" s="9" t="str">
        <f>titres!G271</f>
        <v>35 (2013)</v>
      </c>
      <c r="H44" s="9">
        <f>titres!H271</f>
        <v>198</v>
      </c>
    </row>
    <row r="45" spans="1:8" ht="22.5">
      <c r="A45" s="7" t="str">
        <f>titres!B134</f>
        <v xml:space="preserve">CAORS Marielle </v>
      </c>
      <c r="B45" s="8" t="str">
        <f>titres!A134</f>
        <v xml:space="preserve">George Sand, Alfred de Musset et Venise </v>
      </c>
      <c r="C45" s="7" t="str">
        <f xml:space="preserve"> IF(titres!C134&gt;0,titres!C134," ")</f>
        <v xml:space="preserve"> </v>
      </c>
      <c r="D45" s="7" t="str">
        <f>titres!D134</f>
        <v xml:space="preserve">Royer, Paris, coll. "Saga Lettres" </v>
      </c>
      <c r="E45" s="7">
        <f>titres!E134</f>
        <v>1995</v>
      </c>
      <c r="F45" s="7" t="str">
        <f>titres!F134</f>
        <v xml:space="preserve"> Aline (alias Mathilde ALQUIER EMBRY)</v>
      </c>
      <c r="G45" s="9" t="str">
        <f>titres!G134</f>
        <v xml:space="preserve">18 (1996) </v>
      </c>
      <c r="H45" s="9">
        <f>titres!H134</f>
        <v>48</v>
      </c>
    </row>
    <row r="46" spans="1:8" ht="22.5">
      <c r="A46" s="7" t="str">
        <f>titres!B96</f>
        <v xml:space="preserve">CAORS Marielle </v>
      </c>
      <c r="B46" s="8" t="str">
        <f>titres!A96</f>
        <v xml:space="preserve">George Sand de voyages en romans </v>
      </c>
      <c r="C46" s="7" t="str">
        <f xml:space="preserve"> IF(titres!C96&gt;0,titres!C96," ")</f>
        <v xml:space="preserve"> </v>
      </c>
      <c r="D46" s="7" t="str">
        <f>titres!D96</f>
        <v xml:space="preserve">Royer, Paris </v>
      </c>
      <c r="E46" s="7">
        <f>titres!E96</f>
        <v>1993</v>
      </c>
      <c r="F46" s="7" t="str">
        <f>titres!F96</f>
        <v>Aline (alias Mathilde ALQUIER EMBRY )</v>
      </c>
      <c r="G46" s="9" t="str">
        <f>titres!G96</f>
        <v xml:space="preserve">15 (1994) </v>
      </c>
      <c r="H46" s="9">
        <f>titres!H96</f>
        <v>53</v>
      </c>
    </row>
    <row r="47" spans="1:8" ht="22.5">
      <c r="A47" s="7" t="str">
        <f>titres!B308</f>
        <v xml:space="preserve">CASANOVA Nicole </v>
      </c>
      <c r="B47" s="8" t="str">
        <f>titres!A308</f>
        <v xml:space="preserve">Sainte-Beuve </v>
      </c>
      <c r="C47" s="7" t="str">
        <f xml:space="preserve"> IF(titres!C308&gt;0,titres!C308," ")</f>
        <v xml:space="preserve"> </v>
      </c>
      <c r="D47" s="7" t="str">
        <f>titres!D308</f>
        <v xml:space="preserve">Mercure de France, Paris </v>
      </c>
      <c r="E47" s="7">
        <f>titres!E308</f>
        <v>1995</v>
      </c>
      <c r="F47" s="7" t="str">
        <f>titres!F308</f>
        <v>Aline (alias Cécile ALQUIER BELON )</v>
      </c>
      <c r="G47" s="9" t="str">
        <f>titres!G308</f>
        <v xml:space="preserve">18 (1996) </v>
      </c>
      <c r="H47" s="9">
        <f>titres!H308</f>
        <v>50</v>
      </c>
    </row>
    <row r="48" spans="1:8" ht="22.5">
      <c r="A48" s="7" t="str">
        <f>titres!B173</f>
        <v xml:space="preserve">CASTAGNARY Jules </v>
      </c>
      <c r="B48" s="8" t="str">
        <f>titres!A173</f>
        <v>Gustave Courbet et la colonne Vendôme. Plaidoyer pour un ami mort.</v>
      </c>
      <c r="C48" s="7" t="str">
        <f xml:space="preserve"> IF(titres!C173&gt;0,titres!C173," ")</f>
        <v xml:space="preserve">Bertrand TILLIER </v>
      </c>
      <c r="D48" s="7" t="str">
        <f>titres!D173</f>
        <v xml:space="preserve">Du Lérot, 16140 Tusson </v>
      </c>
      <c r="E48" s="7">
        <f>titres!E173</f>
        <v>2000</v>
      </c>
      <c r="F48" s="7" t="str">
        <f>titres!F173</f>
        <v xml:space="preserve">Aline (alias Mathilde ALQUIER EMBRY ) </v>
      </c>
      <c r="G48" s="9" t="str">
        <f>titres!G173</f>
        <v xml:space="preserve">23 (2001) </v>
      </c>
      <c r="H48" s="9">
        <f>titres!H173</f>
        <v>95</v>
      </c>
    </row>
    <row r="49" spans="1:8" ht="22.5">
      <c r="A49" s="7" t="str">
        <f>titres!B239</f>
        <v xml:space="preserve">CHALON Jean </v>
      </c>
      <c r="B49" s="8" t="str">
        <f>titres!A239</f>
        <v xml:space="preserve">Lumineux destin (Le) dAlexandra David-Néel </v>
      </c>
      <c r="C49" s="7" t="str">
        <f xml:space="preserve"> IF(titres!C239&gt;0,titres!C239," ")</f>
        <v xml:space="preserve"> </v>
      </c>
      <c r="D49" s="7" t="str">
        <f>titres!D239</f>
        <v xml:space="preserve">Perrin, Paris </v>
      </c>
      <c r="E49" s="7">
        <f>titres!E239</f>
        <v>1985</v>
      </c>
      <c r="F49" s="7" t="str">
        <f>titres!F239</f>
        <v xml:space="preserve">Georges LUBIN </v>
      </c>
      <c r="G49" s="9" t="str">
        <f>titres!G239</f>
        <v xml:space="preserve">7 (1986) </v>
      </c>
      <c r="H49" s="9">
        <f>titres!H239</f>
        <v>43</v>
      </c>
    </row>
    <row r="50" spans="1:8" ht="22.5">
      <c r="A50" s="7" t="str">
        <f>titres!B25</f>
        <v xml:space="preserve">CHALON Jean </v>
      </c>
      <c r="B50" s="8" t="str">
        <f>titres!A25</f>
        <v xml:space="preserve">Chère George Sand </v>
      </c>
      <c r="C50" s="7" t="str">
        <f xml:space="preserve"> IF(titres!C25&gt;0,titres!C25," ")</f>
        <v xml:space="preserve"> </v>
      </c>
      <c r="D50" s="7" t="str">
        <f>titres!D25</f>
        <v xml:space="preserve">Flammarion, Paris, coll. "Grandes biographies" </v>
      </c>
      <c r="E50" s="7">
        <f>titres!E25</f>
        <v>1991</v>
      </c>
      <c r="F50" s="7" t="str">
        <f>titres!F25</f>
        <v xml:space="preserve">Jean COURRIER </v>
      </c>
      <c r="G50" s="9" t="str">
        <f>titres!G25</f>
        <v xml:space="preserve">12 (1991) </v>
      </c>
      <c r="H50" s="9">
        <f>titres!H25</f>
        <v>50</v>
      </c>
    </row>
    <row r="51" spans="1:8" ht="22.5">
      <c r="A51" s="7" t="str">
        <f>titres!B117</f>
        <v xml:space="preserve">CHAMBAZ-BERTRAND Christine </v>
      </c>
      <c r="B51" s="8" t="str">
        <f>titres!A117</f>
        <v>George Sand était leur mère</v>
      </c>
      <c r="C51" s="7" t="str">
        <f xml:space="preserve"> IF(titres!C117&gt;0,titres!C117," ")</f>
        <v xml:space="preserve">Béatrice DIDIER </v>
      </c>
      <c r="D51" s="7" t="str">
        <f>titres!D117</f>
        <v xml:space="preserve">Le jardin d'essai, Paris </v>
      </c>
      <c r="E51" s="7">
        <f>titres!E117</f>
        <v>2007</v>
      </c>
      <c r="F51" s="7" t="str">
        <f>titres!F117</f>
        <v xml:space="preserve">Aline ALQUIER </v>
      </c>
      <c r="G51" s="9" t="str">
        <f>titres!G117</f>
        <v xml:space="preserve">34 (2012) </v>
      </c>
      <c r="H51" s="9">
        <f>titres!H117</f>
        <v>214</v>
      </c>
    </row>
    <row r="52" spans="1:8" ht="22.5">
      <c r="A52" s="7" t="str">
        <f>titres!B19</f>
        <v xml:space="preserve">CHAMPFLEURY, SAND George </v>
      </c>
      <c r="B52" s="8" t="str">
        <f>titres!A19</f>
        <v xml:space="preserve">Champfleury - George Sand, Du réalisme, Correspondance </v>
      </c>
      <c r="C52" s="7" t="str">
        <f xml:space="preserve"> IF(titres!C19&gt;0,titres!C19," ")</f>
        <v xml:space="preserve">Luce ABÉLÈS </v>
      </c>
      <c r="D52" s="7" t="str">
        <f>titres!D19</f>
        <v xml:space="preserve">Éditions des Cendres, Paris </v>
      </c>
      <c r="E52" s="7">
        <f>titres!E19</f>
        <v>1991</v>
      </c>
      <c r="F52" s="7" t="str">
        <f>titres!F19</f>
        <v xml:space="preserve">Georges LUBIN </v>
      </c>
      <c r="G52" s="9" t="str">
        <f>titres!G19</f>
        <v xml:space="preserve">12 (1991) </v>
      </c>
      <c r="H52" s="9">
        <f>titres!H19</f>
        <v>50</v>
      </c>
    </row>
    <row r="53" spans="1:8" ht="33.75">
      <c r="A53" s="7" t="str">
        <f>titres!B194</f>
        <v xml:space="preserve">CHASTAGNARET Yves </v>
      </c>
      <c r="B53" s="8" t="str">
        <f>titres!A194</f>
        <v>Image (L') de la Révolution française dans l'œuvre de jeunesse de George Sand (1829-1834) (Thèse)</v>
      </c>
      <c r="C53" s="7" t="str">
        <f xml:space="preserve"> IF(titres!C194&gt;0,titres!C194," ")</f>
        <v xml:space="preserve"> </v>
      </c>
      <c r="D53" s="7" t="str">
        <f>titres!D194</f>
        <v>Atelier National de reproduction des thèses, Thèses à la carte, Lille</v>
      </c>
      <c r="E53" s="7">
        <f>titres!E194</f>
        <v>2001</v>
      </c>
      <c r="F53" s="7" t="str">
        <f>titres!F194</f>
        <v xml:space="preserve">Michèle HECQUET </v>
      </c>
      <c r="G53" s="9" t="str">
        <f>titres!G194</f>
        <v xml:space="preserve">24 (2002) </v>
      </c>
      <c r="H53" s="9">
        <f>titres!H194</f>
        <v>95</v>
      </c>
    </row>
    <row r="54" spans="1:8" ht="22.5">
      <c r="A54" s="7" t="str">
        <f>titres!B154</f>
        <v xml:space="preserve">CHEVEREAU Anne  </v>
      </c>
      <c r="B54" s="8" t="str">
        <f>titres!A154</f>
        <v>George Sand, du catholicisme au paraprotestantisme ?</v>
      </c>
      <c r="C54" s="7" t="str">
        <f xml:space="preserve"> IF(titres!C154&gt;0,titres!C154," ")</f>
        <v xml:space="preserve">Jean BAUBÉROT </v>
      </c>
      <c r="D54" s="7" t="str">
        <f>titres!D154</f>
        <v xml:space="preserve">chez l'auteur, 70 rue Velpeau, 92160 Antony </v>
      </c>
      <c r="E54" s="7">
        <f>titres!E154</f>
        <v>1988</v>
      </c>
      <c r="F54" s="7" t="str">
        <f>titres!F154</f>
        <v>Aline (alias Mathilde ALQUIER EMBRY )</v>
      </c>
      <c r="G54" s="9" t="str">
        <f>titres!G154</f>
        <v xml:space="preserve">9 (1988) </v>
      </c>
      <c r="H54" s="9">
        <f>titres!H154</f>
        <v>44</v>
      </c>
    </row>
    <row r="55" spans="1:8" ht="22.5">
      <c r="A55" s="7" t="str">
        <f>titres!B128</f>
        <v xml:space="preserve">CHEVEREAU Anne  </v>
      </c>
      <c r="B55" s="8" t="str">
        <f>titres!A128</f>
        <v xml:space="preserve">George Sand, Agendas, Index des patronymes </v>
      </c>
      <c r="C55" s="7" t="str">
        <f xml:space="preserve"> IF(titres!C128&gt;0,titres!C128," ")</f>
        <v xml:space="preserve"> </v>
      </c>
      <c r="D55" s="7" t="str">
        <f>titres!D128</f>
        <v xml:space="preserve">Librairie Jean Touzot (Paris) </v>
      </c>
      <c r="E55" s="7">
        <f>titres!E128</f>
        <v>1993</v>
      </c>
      <c r="F55" s="7" t="str">
        <f>titres!F128</f>
        <v xml:space="preserve">non signé </v>
      </c>
      <c r="G55" s="9" t="str">
        <f>titres!G128</f>
        <v xml:space="preserve">15 (1994) </v>
      </c>
      <c r="H55" s="9">
        <f>titres!H128</f>
        <v>51</v>
      </c>
    </row>
    <row r="56" spans="1:8" ht="33.75">
      <c r="A56" s="7" t="str">
        <f>titres!B7</f>
        <v xml:space="preserve">CHEVEREAU Anne , BAUMGARTNER Marie-Thérèse </v>
      </c>
      <c r="B56" s="8" t="str">
        <f>titres!A7</f>
        <v>Alexandre Manceau, Le dernier amour de George Sand</v>
      </c>
      <c r="C56" s="7" t="str">
        <f xml:space="preserve"> IF(titres!C7&gt;0,titres!C7," ")</f>
        <v xml:space="preserve"> </v>
      </c>
      <c r="D56" s="7" t="str">
        <f>titres!D7</f>
        <v xml:space="preserve">Christian Pirot, 37100 St-Cyr-sur-Loire </v>
      </c>
      <c r="E56" s="7">
        <f>titres!E7</f>
        <v>2002</v>
      </c>
      <c r="F56" s="7" t="str">
        <f>titres!F7</f>
        <v xml:space="preserve">Aline ALQUIER </v>
      </c>
      <c r="G56" s="9" t="str">
        <f>titres!G7</f>
        <v xml:space="preserve">24 (2002) </v>
      </c>
      <c r="H56" s="9">
        <f>titres!H7</f>
        <v>81</v>
      </c>
    </row>
    <row r="57" spans="1:8" ht="22.5">
      <c r="A57" s="7" t="str">
        <f>titres!B39</f>
        <v xml:space="preserve">CHOPIN Frédéric  </v>
      </c>
      <c r="B57" s="8" t="str">
        <f>titres!A39</f>
        <v xml:space="preserve">Correspondance de Frédéric Chopin </v>
      </c>
      <c r="C57" s="7" t="str">
        <f xml:space="preserve"> IF(titres!C39&gt;0,titres!C39," ")</f>
        <v>Bronislas - Édouard SYDOW</v>
      </c>
      <c r="D57" s="7" t="str">
        <f>titres!D39</f>
        <v xml:space="preserve">Richard Masse, Montréal (Canada) </v>
      </c>
      <c r="E57" s="7">
        <f>titres!E39</f>
        <v>1981</v>
      </c>
      <c r="F57" s="7" t="str">
        <f>titres!F39</f>
        <v xml:space="preserve">Jeannine TAUVERON </v>
      </c>
      <c r="G57" s="9" t="str">
        <f>titres!G39</f>
        <v xml:space="preserve">3 (1982) </v>
      </c>
      <c r="H57" s="9">
        <f>titres!H39</f>
        <v>46</v>
      </c>
    </row>
    <row r="58" spans="1:8">
      <c r="A58" s="7" t="str">
        <f>titres!B115</f>
        <v xml:space="preserve">CHOVELON Bernadette </v>
      </c>
      <c r="B58" s="8" t="str">
        <f>titres!A115</f>
        <v xml:space="preserve">George Sand et Solange, mère et fille </v>
      </c>
      <c r="C58" s="7" t="str">
        <f xml:space="preserve"> IF(titres!C115&gt;0,titres!C115," ")</f>
        <v xml:space="preserve"> </v>
      </c>
      <c r="D58" s="7" t="str">
        <f>titres!D115</f>
        <v xml:space="preserve">Christian Pirot, 37100 St-Cyr-sur-Loire </v>
      </c>
      <c r="E58" s="7">
        <f>titres!E115</f>
        <v>1994</v>
      </c>
      <c r="F58" s="7" t="str">
        <f>titres!F115</f>
        <v xml:space="preserve">Aline ALQUIER </v>
      </c>
      <c r="G58" s="9" t="str">
        <f>titres!G115</f>
        <v xml:space="preserve">15 (1994) </v>
      </c>
      <c r="H58" s="9">
        <f>titres!H115</f>
        <v>53</v>
      </c>
    </row>
    <row r="59" spans="1:8" ht="22.5">
      <c r="A59" s="7" t="str">
        <f>titres!B44</f>
        <v xml:space="preserve">CHOVELON Bernadette </v>
      </c>
      <c r="B59" s="8" t="str">
        <f>titres!A44</f>
        <v>Dans Venise la rouge. Les amours de George Sand et de Musset</v>
      </c>
      <c r="C59" s="7" t="str">
        <f xml:space="preserve"> IF(titres!C44&gt;0,titres!C44," ")</f>
        <v xml:space="preserve"> </v>
      </c>
      <c r="D59" s="7" t="str">
        <f>titres!D44</f>
        <v xml:space="preserve">Payot, Paris, coll. "Voyageurs" </v>
      </c>
      <c r="E59" s="7">
        <f>titres!E44</f>
        <v>1999</v>
      </c>
      <c r="F59" s="7" t="str">
        <f>titres!F44</f>
        <v>Aline (alias Cécile ALQUIER BELON )</v>
      </c>
      <c r="G59" s="9" t="str">
        <f>titres!G44</f>
        <v xml:space="preserve">22 (2000) </v>
      </c>
      <c r="H59" s="9">
        <f>titres!H44</f>
        <v>86</v>
      </c>
    </row>
    <row r="60" spans="1:8" ht="22.5">
      <c r="A60" s="7" t="str">
        <f>titres!B20</f>
        <v xml:space="preserve">CHOVELON Bernadette, ABBADIE Christian  </v>
      </c>
      <c r="B60" s="8" t="str">
        <f>titres!A20</f>
        <v xml:space="preserve">Chartreuse (La) de Valldemosa, George Sand et Chopin à Majorque </v>
      </c>
      <c r="C60" s="7" t="str">
        <f xml:space="preserve"> IF(titres!C20&gt;0,titres!C20," ")</f>
        <v xml:space="preserve"> </v>
      </c>
      <c r="D60" s="7" t="str">
        <f>titres!D20</f>
        <v xml:space="preserve">Payot &amp; Rivages, Paris </v>
      </c>
      <c r="E60" s="7">
        <f>titres!E20</f>
        <v>1999</v>
      </c>
      <c r="F60" s="7" t="str">
        <f>titres!F20</f>
        <v xml:space="preserve">Jeannine TAUVERON </v>
      </c>
      <c r="G60" s="9" t="str">
        <f>titres!G20</f>
        <v xml:space="preserve">21 (1999) </v>
      </c>
      <c r="H60" s="9">
        <f>titres!H20</f>
        <v>82</v>
      </c>
    </row>
    <row r="61" spans="1:8">
      <c r="A61" s="7" t="str">
        <f>titres!B103</f>
        <v xml:space="preserve">CHRISTOPHE Paul </v>
      </c>
      <c r="B61" s="8" t="str">
        <f>titres!A103</f>
        <v xml:space="preserve">George Sand et Jésus </v>
      </c>
      <c r="C61" s="7" t="str">
        <f xml:space="preserve"> IF(titres!C103&gt;0,titres!C103," ")</f>
        <v xml:space="preserve"> </v>
      </c>
      <c r="D61" s="7" t="str">
        <f>titres!D103</f>
        <v>Éditions du Cerf, Paris</v>
      </c>
      <c r="E61" s="7">
        <f>titres!E103</f>
        <v>2003</v>
      </c>
      <c r="F61" s="7" t="str">
        <f>titres!F103</f>
        <v xml:space="preserve">Anne CHEVEREAU </v>
      </c>
      <c r="G61" s="9" t="str">
        <f>titres!G103</f>
        <v xml:space="preserve">26 (2004) </v>
      </c>
      <c r="H61" s="9">
        <f>titres!H103</f>
        <v>152</v>
      </c>
    </row>
    <row r="62" spans="1:8" ht="22.5">
      <c r="A62" s="7" t="str">
        <f>titres!B279</f>
        <v xml:space="preserve">CLAUDON Francis </v>
      </c>
      <c r="B62" s="8" t="str">
        <f>titres!A279</f>
        <v xml:space="preserve">Musique (La) des romantiques </v>
      </c>
      <c r="C62" s="7" t="str">
        <f xml:space="preserve"> IF(titres!C279&gt;0,titres!C279," ")</f>
        <v xml:space="preserve"> </v>
      </c>
      <c r="D62" s="7" t="str">
        <f>titres!D279</f>
        <v>P.U.F. (Presses universitaires de France), Paris, coll. "puf écritures"</v>
      </c>
      <c r="E62" s="7">
        <f>titres!E279</f>
        <v>1992</v>
      </c>
      <c r="F62" s="7" t="str">
        <f>titres!F279</f>
        <v xml:space="preserve">Marie-Paule RAMBEAU </v>
      </c>
      <c r="G62" s="9" t="str">
        <f>titres!G279</f>
        <v xml:space="preserve">14 (1993) </v>
      </c>
      <c r="H62" s="9">
        <f>titres!H279</f>
        <v>46</v>
      </c>
    </row>
    <row r="63" spans="1:8">
      <c r="A63" s="7" t="str">
        <f>titres!B203</f>
        <v>CLESINGER(SAND Solange</v>
      </c>
      <c r="B63" s="8" t="str">
        <f>titres!A203</f>
        <v>Jacques Brunau</v>
      </c>
      <c r="C63" s="7" t="str">
        <f xml:space="preserve"> IF(titres!C203&gt;0,titres!C203," ")</f>
        <v xml:space="preserve"> </v>
      </c>
      <c r="D63" s="7" t="str">
        <f>titres!D203</f>
        <v>L'Harmattan 2013</v>
      </c>
      <c r="E63" s="7">
        <f>titres!E203</f>
        <v>2013</v>
      </c>
      <c r="F63" s="7" t="str">
        <f>titres!F203</f>
        <v>Claire LE GUILLOU</v>
      </c>
      <c r="G63" s="9" t="str">
        <f>titres!G203</f>
        <v>38 (2016)</v>
      </c>
      <c r="H63" s="9">
        <f>titres!H203</f>
        <v>240</v>
      </c>
    </row>
    <row r="64" spans="1:8" ht="33.75">
      <c r="A64" s="7" t="str">
        <f>titres!B53</f>
        <v>Collectif</v>
      </c>
      <c r="B64" s="8" t="str">
        <f>titres!A53</f>
        <v xml:space="preserve">Dictionnaire George Sand </v>
      </c>
      <c r="C64" s="7" t="str">
        <f xml:space="preserve"> IF(titres!C53&gt;0,titres!C53," ")</f>
        <v>S, BERNARD-GRIFFITHS et P, AURAIX-JONCHIERE (dir,)</v>
      </c>
      <c r="D64" s="7" t="str">
        <f>titres!D53</f>
        <v>Honoré Champion, Paris</v>
      </c>
      <c r="E64" s="7">
        <f>titres!E53</f>
        <v>2015</v>
      </c>
      <c r="F64" s="7" t="str">
        <f>titres!F53</f>
        <v>Fabienne BERCEGOL</v>
      </c>
      <c r="G64" s="9" t="str">
        <f>titres!G53</f>
        <v>38 (2016)</v>
      </c>
      <c r="H64" s="9">
        <f>titres!H53</f>
        <v>247</v>
      </c>
    </row>
    <row r="65" spans="1:8" ht="33.75">
      <c r="A65" s="7" t="str">
        <f>titres!B3</f>
        <v>Collectif</v>
      </c>
      <c r="B65" s="8" t="str">
        <f>titres!A3</f>
        <v xml:space="preserve">À la table de George Sand </v>
      </c>
      <c r="C65" s="7" t="str">
        <f xml:space="preserve"> IF(titres!C3&gt;0,titres!C3,)</f>
        <v>Christiane SMEETS-SAND, Georges LUBIN, M-C, et D, CLÉMENT</v>
      </c>
      <c r="D65" s="7" t="str">
        <f>titres!D3</f>
        <v xml:space="preserve">Flammarion, Paris </v>
      </c>
      <c r="E65" s="7">
        <f>titres!E3</f>
        <v>1987</v>
      </c>
      <c r="F65" s="7" t="str">
        <f>titres!F3</f>
        <v xml:space="preserve">non signé </v>
      </c>
      <c r="G65" s="9" t="str">
        <f>titres!G3</f>
        <v>8 (1987)</v>
      </c>
      <c r="H65" s="9" t="str">
        <f>titres!H3</f>
        <v>41 &amp; 42</v>
      </c>
    </row>
    <row r="66" spans="1:8" ht="22.5">
      <c r="A66" s="7" t="str">
        <f>titres!B45</f>
        <v>Collectif</v>
      </c>
      <c r="B66" s="8" t="str">
        <f>titres!A45</f>
        <v>De la lettre aux belles-lettres. Études dédiées à Regina Bochenek-Frankzakowa</v>
      </c>
      <c r="C66" s="7" t="str">
        <f xml:space="preserve"> IF(titres!C46&gt;0,titres!C46," ")</f>
        <v xml:space="preserve">Georges LUBIN </v>
      </c>
      <c r="D66" s="7">
        <f>titres!D45</f>
        <v>0</v>
      </c>
      <c r="E66" s="7">
        <f>titres!E45</f>
        <v>2013</v>
      </c>
      <c r="F66" s="7" t="str">
        <f>titres!F45</f>
        <v xml:space="preserve">Marie-Paule RAMBEAU </v>
      </c>
      <c r="G66" s="9" t="str">
        <f>titres!G45</f>
        <v>35 (2013)</v>
      </c>
      <c r="H66" s="9">
        <f>titres!H45</f>
        <v>198</v>
      </c>
    </row>
    <row r="67" spans="1:8" ht="22.5">
      <c r="A67" s="7" t="str">
        <f>titres!B261</f>
        <v>Collectif</v>
      </c>
      <c r="B67" s="8" t="str">
        <f>titres!A261</f>
        <v>Masculin / Féminin, Le XIX e siècle à l'épreuve du genre</v>
      </c>
      <c r="C67" s="7" t="str">
        <f xml:space="preserve"> IF(titres!C261&gt;0,titres!C261," ")</f>
        <v>Chantal BERTRAND-JENNINGS</v>
      </c>
      <c r="D67" s="7" t="str">
        <f>titres!D261</f>
        <v xml:space="preserve">Centre d'études du XIXe siècle, J,Sablé, Toronto </v>
      </c>
      <c r="E67" s="7">
        <f>titres!E261</f>
        <v>1999</v>
      </c>
      <c r="F67" s="7" t="str">
        <f>titres!F261</f>
        <v xml:space="preserve">Michèle HECQUET </v>
      </c>
      <c r="G67" s="9" t="str">
        <f>titres!G261</f>
        <v xml:space="preserve">22 (2000) </v>
      </c>
      <c r="H67" s="9">
        <f>titres!H261</f>
        <v>81</v>
      </c>
    </row>
    <row r="68" spans="1:8" ht="22.5">
      <c r="A68" s="7" t="str">
        <f>titres!B162</f>
        <v>Collectif</v>
      </c>
      <c r="B68" s="8" t="str">
        <f>titres!A162</f>
        <v xml:space="preserve">George Sand, recherches nouvelles </v>
      </c>
      <c r="C68" s="7" t="str">
        <f xml:space="preserve"> IF(titres!C162&gt;0,titres!C162," ")</f>
        <v>Françoise VAN ROSSUM-GUYON</v>
      </c>
      <c r="D68" s="7" t="str">
        <f>titres!D162</f>
        <v xml:space="preserve">Université d'Amsterdam </v>
      </c>
      <c r="E68" s="7">
        <f>titres!E162</f>
        <v>1984</v>
      </c>
      <c r="F68" s="7" t="str">
        <f>titres!F162</f>
        <v xml:space="preserve">Bernadette CHOVELON </v>
      </c>
      <c r="G68" s="9" t="str">
        <f>titres!G162</f>
        <v xml:space="preserve">5 (1984) </v>
      </c>
      <c r="H68" s="9">
        <f>titres!H162</f>
        <v>46</v>
      </c>
    </row>
    <row r="69" spans="1:8" ht="33.75">
      <c r="A69" s="7" t="str">
        <f>titres!B234</f>
        <v>Collectif</v>
      </c>
      <c r="B69" s="8" t="str">
        <f>titres!A234</f>
        <v>Lire Histoire de ma vie de George Sand</v>
      </c>
      <c r="C69" s="7" t="str">
        <f xml:space="preserve"> IF(titres!C234&gt;0,titres!C234," ")</f>
        <v>José-Luis DIAZ, Simone BERNARD-GRIFFITHS</v>
      </c>
      <c r="D69" s="7" t="str">
        <f>titres!D234</f>
        <v xml:space="preserve">Cahiers romantiques N°11, Presses universitaires Blaise Pascal, Clermont-Ferrand </v>
      </c>
      <c r="E69" s="7">
        <f>titres!E234</f>
        <v>2006</v>
      </c>
      <c r="F69" s="7" t="str">
        <f>titres!F234</f>
        <v xml:space="preserve">Martine WATRELOT </v>
      </c>
      <c r="G69" s="9" t="str">
        <f>titres!G234</f>
        <v xml:space="preserve">29 (2007) </v>
      </c>
      <c r="H69" s="9">
        <f>titres!H234</f>
        <v>117</v>
      </c>
    </row>
    <row r="70" spans="1:8" ht="22.5">
      <c r="A70" s="7" t="str">
        <f>titres!B60</f>
        <v xml:space="preserve">Collectif </v>
      </c>
      <c r="B70" s="8" t="str">
        <f>titres!A60</f>
        <v>Écritures, performance, théatralité dans l'œuvre de George Sand</v>
      </c>
      <c r="C70" s="7" t="str">
        <f xml:space="preserve"> IF(titres!C60&gt;0,titres!C60," ")</f>
        <v xml:space="preserve"> </v>
      </c>
      <c r="D70" s="7" t="str">
        <f>titres!D60</f>
        <v>Ellug, Grenoble</v>
      </c>
      <c r="E70" s="7">
        <f>titres!E60</f>
        <v>2015</v>
      </c>
      <c r="F70" s="7" t="str">
        <f>titres!F60</f>
        <v>Simone BERNARD-GRIFFITHS</v>
      </c>
      <c r="G70" s="9" t="str">
        <f>titres!G60</f>
        <v>37 (2015)</v>
      </c>
      <c r="H70" s="9">
        <f>titres!H60</f>
        <v>238</v>
      </c>
    </row>
    <row r="71" spans="1:8" ht="22.5">
      <c r="A71" s="7" t="str">
        <f>titres!B155</f>
        <v xml:space="preserve">Collectif </v>
      </c>
      <c r="B71" s="8" t="str">
        <f>titres!A155</f>
        <v xml:space="preserve">George Sand, écritures et représentations </v>
      </c>
      <c r="C71" s="7" t="str">
        <f xml:space="preserve"> IF(titres!C155&gt;0,titres!C155," ")</f>
        <v xml:space="preserve">Éric BORDAS </v>
      </c>
      <c r="D71" s="7" t="str">
        <f>titres!D155</f>
        <v>Eurédit, Paris</v>
      </c>
      <c r="E71" s="7">
        <f>titres!E155</f>
        <v>2004</v>
      </c>
      <c r="F71" s="7" t="str">
        <f>titres!F155</f>
        <v>Regina BOCHENEK-FRANCZAKOVA</v>
      </c>
      <c r="G71" s="9" t="str">
        <f>titres!G155</f>
        <v xml:space="preserve">28 (2006) </v>
      </c>
      <c r="H71" s="9">
        <f>titres!H155</f>
        <v>92</v>
      </c>
    </row>
    <row r="72" spans="1:8" ht="22.5">
      <c r="A72" s="7" t="str">
        <f>titres!B116</f>
        <v xml:space="preserve">Collectif </v>
      </c>
      <c r="B72" s="8" t="str">
        <f>titres!A116</f>
        <v>George Sand et son temps, Hommage à Annarosa Poli (3 tomes)</v>
      </c>
      <c r="C72" s="7" t="str">
        <f xml:space="preserve"> IF(titres!C116&gt;0,titres!C116," ")</f>
        <v>Elio MOSELE</v>
      </c>
      <c r="D72" s="7" t="str">
        <f>titres!D116</f>
        <v>C.I.R.V.I. (Centro Interuniversitario di ricerche sul "Viaggio in Italia"), Moncalieri</v>
      </c>
      <c r="E72" s="7">
        <f>titres!E116</f>
        <v>1994</v>
      </c>
      <c r="F72" s="7" t="str">
        <f>titres!F116</f>
        <v xml:space="preserve">Henri LAVAGNE </v>
      </c>
      <c r="G72" s="9" t="str">
        <f>titres!G116</f>
        <v xml:space="preserve">16 (1995) </v>
      </c>
      <c r="H72" s="9">
        <f>titres!H116</f>
        <v>52</v>
      </c>
    </row>
    <row r="73" spans="1:8" ht="33.75">
      <c r="A73" s="7" t="str">
        <f>titres!B2</f>
        <v xml:space="preserve">Collectif </v>
      </c>
      <c r="B73" s="8" t="str">
        <f>titres!A2</f>
        <v>(En)jeux de la communication romanesque, Hommage à Françoise va Rossum-Guyon</v>
      </c>
      <c r="C73" s="7" t="str">
        <f xml:space="preserve"> IF(titres!C2&gt;0,titres!C2,"")</f>
        <v xml:space="preserve">Susan van DIJK, Christa STEVENS </v>
      </c>
      <c r="D73" s="7" t="str">
        <f>titres!D2</f>
        <v>Susan Van Dijk, Amsterdam, et Christa Stevens, Atlanta (GA, USA)</v>
      </c>
      <c r="E73" s="7">
        <f>titres!E2</f>
        <v>1994</v>
      </c>
      <c r="F73" s="7" t="str">
        <f>titres!F2</f>
        <v>Aline (alias Cécile ALQUIER BELON )</v>
      </c>
      <c r="G73" s="9" t="str">
        <f>titres!G2</f>
        <v xml:space="preserve">16 (1995) </v>
      </c>
      <c r="H73" s="9">
        <f>titres!H2</f>
        <v>55</v>
      </c>
    </row>
    <row r="74" spans="1:8" ht="22.5">
      <c r="A74" s="7" t="str">
        <f>titres!B275</f>
        <v xml:space="preserve">Collectif </v>
      </c>
      <c r="B74" s="8" t="str">
        <f>titres!A275</f>
        <v xml:space="preserve">Mon cher George, Balzac et Sand, histoire d'une amitié </v>
      </c>
      <c r="C74" s="7" t="str">
        <f xml:space="preserve"> IF(titres!C275&gt;0,titres!C275," ")</f>
        <v xml:space="preserve"> </v>
      </c>
      <c r="D74" s="7" t="str">
        <f>titres!D275</f>
        <v>Gallimard, Paris</v>
      </c>
      <c r="E74" s="7">
        <f>titres!E275</f>
        <v>2010</v>
      </c>
      <c r="F74" s="7" t="str">
        <f>titres!F275</f>
        <v xml:space="preserve">Michèle HECQUET </v>
      </c>
      <c r="G74" s="9" t="str">
        <f>titres!G275</f>
        <v xml:space="preserve">33 (2011) </v>
      </c>
      <c r="H74" s="9">
        <f>titres!H275</f>
        <v>183</v>
      </c>
    </row>
    <row r="75" spans="1:8" ht="22.5">
      <c r="A75" s="7" t="str">
        <f>titres!B114</f>
        <v xml:space="preserve">Collectif </v>
      </c>
      <c r="B75" s="8" t="str">
        <f>titres!A114</f>
        <v xml:space="preserve">George Sand et ses personnages 1804-2004 </v>
      </c>
      <c r="C75" s="7" t="str">
        <f xml:space="preserve"> IF(titres!C114&gt;0,titres!C114," ")</f>
        <v xml:space="preserve">Dominique LAPORTE, David, A, POWELL </v>
      </c>
      <c r="D75" s="7" t="str">
        <f>titres!D114</f>
        <v>Études littéraires, vol, 35, N°2-3, Presses de l'Université Laval, Québec</v>
      </c>
      <c r="E75" s="7">
        <f>titres!E114</f>
        <v>2003</v>
      </c>
      <c r="F75" s="7" t="str">
        <f>titres!F114</f>
        <v xml:space="preserve">Regina BOCHENEK-FRANCZAKOVA </v>
      </c>
      <c r="G75" s="9" t="str">
        <f>titres!G114</f>
        <v xml:space="preserve">27 (2005) </v>
      </c>
      <c r="H75" s="9">
        <f>titres!H114</f>
        <v>155</v>
      </c>
    </row>
    <row r="76" spans="1:8" ht="22.5">
      <c r="A76" s="7" t="str">
        <f>titres!B229</f>
        <v xml:space="preserve">Collectif </v>
      </c>
      <c r="B76" s="8" t="str">
        <f>titres!A229</f>
        <v>Lettres (Les) d'un voyageur de George Sand, Une poétique romantique</v>
      </c>
      <c r="C76" s="7" t="str">
        <f xml:space="preserve"> IF(titres!C229&gt;0,titres!C229," ")</f>
        <v xml:space="preserve">Damien ZANONE </v>
      </c>
      <c r="D76" s="7" t="str">
        <f>titres!D229</f>
        <v xml:space="preserve">Université Stendhal, Grenoble, " Recherches et travaux ", N°70 </v>
      </c>
      <c r="E76" s="7">
        <f>titres!E229</f>
        <v>2007</v>
      </c>
      <c r="F76" s="7" t="str">
        <f>titres!F229</f>
        <v>Regina BOCHENEK-FRANCZAKOVA</v>
      </c>
      <c r="G76" s="9" t="str">
        <f>titres!G229</f>
        <v xml:space="preserve">30 (2008) </v>
      </c>
      <c r="H76" s="9">
        <f>titres!H229</f>
        <v>132</v>
      </c>
    </row>
    <row r="77" spans="1:8">
      <c r="A77" s="7" t="str">
        <f>titres!B287</f>
        <v xml:space="preserve">Collectif </v>
      </c>
      <c r="B77" s="8" t="str">
        <f>titres!A287</f>
        <v xml:space="preserve">Nouvelles musicales </v>
      </c>
      <c r="C77" s="7" t="str">
        <f xml:space="preserve"> IF(titres!C287&gt;0,titres!C287," ")</f>
        <v xml:space="preserve">Martine KAUFMANN </v>
      </c>
      <c r="D77" s="7" t="str">
        <f>titres!D287</f>
        <v xml:space="preserve">Liana Levi, Paris </v>
      </c>
      <c r="E77" s="7">
        <f>titres!E287</f>
        <v>1992</v>
      </c>
      <c r="F77" s="7" t="str">
        <f>titres!F287</f>
        <v xml:space="preserve">Marie-Paule RAMBEAU </v>
      </c>
      <c r="G77" s="9" t="str">
        <f>titres!G287</f>
        <v xml:space="preserve">14 (1993) </v>
      </c>
      <c r="H77" s="9">
        <f>titres!H287</f>
        <v>44</v>
      </c>
    </row>
    <row r="78" spans="1:8" ht="22.5">
      <c r="A78" s="7" t="str">
        <f>titres!B268</f>
        <v xml:space="preserve">Collectif </v>
      </c>
      <c r="B78" s="8" t="str">
        <f>titres!A268</f>
        <v xml:space="preserve">Mélanges offerts à Georges Lubin - Autour de George Sand </v>
      </c>
      <c r="C78" s="7" t="str">
        <f xml:space="preserve"> IF(titres!C268&gt;0,titres!C268," ")</f>
        <v xml:space="preserve"> </v>
      </c>
      <c r="D78" s="7" t="str">
        <f>titres!D268</f>
        <v xml:space="preserve">UPR 422 du CNRS, Université de Brest </v>
      </c>
      <c r="E78" s="7">
        <f>titres!E268</f>
        <v>1992</v>
      </c>
      <c r="F78" s="7" t="str">
        <f>titres!F268</f>
        <v xml:space="preserve">non signé </v>
      </c>
      <c r="G78" s="9" t="str">
        <f>titres!G268</f>
        <v xml:space="preserve">14 (1993) </v>
      </c>
      <c r="H78" s="9">
        <f>titres!H268</f>
        <v>44</v>
      </c>
    </row>
    <row r="79" spans="1:8" ht="22.5">
      <c r="A79" s="7" t="str">
        <f>titres!B189</f>
        <v xml:space="preserve">Collectif </v>
      </c>
      <c r="B79" s="8" t="str">
        <f>titres!A189</f>
        <v>Hommage à Oscar Haac, mélanges historiques, philosophiques et littéraires</v>
      </c>
      <c r="C79" s="7" t="str">
        <f xml:space="preserve"> IF(titres!C189&gt;0,titres!C189," ")</f>
        <v xml:space="preserve">Gunilla HAAC </v>
      </c>
      <c r="D79" s="7" t="str">
        <f>titres!D189</f>
        <v xml:space="preserve">L'Harmattan, Paris, coll. Commentaires philosophiques </v>
      </c>
      <c r="E79" s="7">
        <f>titres!E189</f>
        <v>2003</v>
      </c>
      <c r="F79" s="7" t="str">
        <f>titres!F189</f>
        <v xml:space="preserve">Martine WATRELOT </v>
      </c>
      <c r="G79" s="9" t="str">
        <f>titres!G189</f>
        <v xml:space="preserve">26 (2004) </v>
      </c>
      <c r="H79" s="9">
        <f>titres!H189</f>
        <v>161</v>
      </c>
    </row>
    <row r="80" spans="1:8" ht="22.5">
      <c r="A80" s="7" t="str">
        <f>titres!B127</f>
        <v xml:space="preserve">Collectif </v>
      </c>
      <c r="B80" s="8" t="str">
        <f>titres!A127</f>
        <v xml:space="preserve">George Sand, "Le génie narratif" </v>
      </c>
      <c r="C80" s="7" t="str">
        <f xml:space="preserve"> IF(titres!C127&gt;0,titres!C127," ")</f>
        <v xml:space="preserve"> </v>
      </c>
      <c r="D80" s="7" t="str">
        <f>titres!D127</f>
        <v>Littérature n°134, Larousse, Paris</v>
      </c>
      <c r="E80" s="7">
        <f>titres!E127</f>
        <v>2004</v>
      </c>
      <c r="F80" s="7" t="str">
        <f>titres!F127</f>
        <v>Regina BOCHENEK-FRANCZAKOVA</v>
      </c>
      <c r="G80" s="9" t="str">
        <f>titres!G127</f>
        <v xml:space="preserve">27 (2005) </v>
      </c>
      <c r="H80" s="9">
        <f>titres!H127</f>
        <v>153</v>
      </c>
    </row>
    <row r="81" spans="1:8" ht="22.5">
      <c r="A81" s="7" t="str">
        <f>titres!B316</f>
        <v xml:space="preserve">Collectif </v>
      </c>
      <c r="B81" s="8" t="str">
        <f>titres!A316</f>
        <v xml:space="preserve">Siècle (Le) de George Sand </v>
      </c>
      <c r="C81" s="7" t="str">
        <f xml:space="preserve"> IF(titres!C316&gt;0,titres!C316," ")</f>
        <v xml:space="preserve">David A. POWELL </v>
      </c>
      <c r="D81" s="7" t="str">
        <f>titres!D316</f>
        <v xml:space="preserve">Rodopi, Amsterdam, coll. "Faux titre" n°153 </v>
      </c>
      <c r="E81" s="7">
        <f>titres!E316</f>
        <v>1998</v>
      </c>
      <c r="F81" s="7" t="str">
        <f>titres!F316</f>
        <v xml:space="preserve">Claire SIMON </v>
      </c>
      <c r="G81" s="9" t="str">
        <f>titres!G316</f>
        <v xml:space="preserve">22 (2000) </v>
      </c>
      <c r="H81" s="9">
        <f>titres!H316</f>
        <v>87</v>
      </c>
    </row>
    <row r="82" spans="1:8" ht="22.5">
      <c r="A82" s="7" t="str">
        <f>titres!B17</f>
        <v xml:space="preserve">Collectif </v>
      </c>
      <c r="B82" s="8" t="str">
        <f>titres!A17</f>
        <v xml:space="preserve">Bicentenaire George Sand, Hommage varois </v>
      </c>
      <c r="C82" s="7" t="str">
        <f xml:space="preserve"> IF(titres!C17&gt;0,titres!C17," ")</f>
        <v xml:space="preserve">Pascal CASANOVA </v>
      </c>
      <c r="D82" s="7" t="str">
        <f>titres!D17</f>
        <v xml:space="preserve">Alamo, Toulon </v>
      </c>
      <c r="E82" s="7">
        <f>titres!E17</f>
        <v>2005</v>
      </c>
      <c r="F82" s="7" t="str">
        <f>titres!F17</f>
        <v xml:space="preserve">Michèle HECQUET </v>
      </c>
      <c r="G82" s="9" t="str">
        <f>titres!G17</f>
        <v xml:space="preserve">28 (2006) </v>
      </c>
      <c r="H82" s="9">
        <f>titres!H17</f>
        <v>102</v>
      </c>
    </row>
    <row r="83" spans="1:8" ht="22.5">
      <c r="A83" s="7" t="str">
        <f>titres!B90</f>
        <v xml:space="preserve">Collectif </v>
      </c>
      <c r="B83" s="8" t="str">
        <f>titres!A90</f>
        <v xml:space="preserve">George Sand : une européenne en Berry </v>
      </c>
      <c r="C83" s="7" t="str">
        <f xml:space="preserve"> IF(titres!C90&gt;0,titres!C90," ")</f>
        <v xml:space="preserve"> </v>
      </c>
      <c r="D83" s="7" t="str">
        <f>titres!D90</f>
        <v xml:space="preserve">Amis de la bibliothèque du Blanc (36300) et comité du Bicentenaire de George Sand </v>
      </c>
      <c r="E83" s="7">
        <f>titres!E90</f>
        <v>2004</v>
      </c>
      <c r="F83" s="7" t="str">
        <f>titres!F90</f>
        <v xml:space="preserve">Michèle HECQUET </v>
      </c>
      <c r="G83" s="9" t="str">
        <f>titres!G90</f>
        <v xml:space="preserve">28 (2006) </v>
      </c>
      <c r="H83" s="9">
        <f>titres!H90</f>
        <v>96</v>
      </c>
    </row>
    <row r="84" spans="1:8">
      <c r="A84" s="7" t="str">
        <f>titres!B298</f>
        <v xml:space="preserve">COTRONEO Roberto </v>
      </c>
      <c r="B84" s="8" t="str">
        <f>titres!A298</f>
        <v xml:space="preserve">Presto con fuoco (trad. de l'italien) </v>
      </c>
      <c r="C84" s="7" t="str">
        <f xml:space="preserve"> IF(titres!C298&gt;0,titres!C298," ")</f>
        <v xml:space="preserve"> </v>
      </c>
      <c r="D84" s="7" t="str">
        <f>titres!D298</f>
        <v xml:space="preserve">Calmann-Lévy, Paris </v>
      </c>
      <c r="E84" s="7">
        <f>titres!E298</f>
        <v>1997</v>
      </c>
      <c r="F84" s="7" t="str">
        <f>titres!F298</f>
        <v xml:space="preserve">non signé </v>
      </c>
      <c r="G84" s="9" t="str">
        <f>titres!G298</f>
        <v xml:space="preserve">20 (1998) </v>
      </c>
      <c r="H84" s="9">
        <f>titres!H298</f>
        <v>73</v>
      </c>
    </row>
    <row r="85" spans="1:8" ht="22.5">
      <c r="A85" s="7" t="str">
        <f>titres!B349</f>
        <v xml:space="preserve">COURRIER Jean </v>
      </c>
      <c r="B85" s="7" t="str">
        <f>titres!A349</f>
        <v xml:space="preserve">Voyage (Le) en Auvergne de George Sand et la création littéraire (thèse) </v>
      </c>
      <c r="C85" s="7"/>
      <c r="D85" s="7" t="str">
        <f>titres!D349</f>
        <v xml:space="preserve">chez l'auteur (non publié) </v>
      </c>
      <c r="E85" s="7">
        <f>titres!E349</f>
        <v>1987</v>
      </c>
      <c r="F85" s="7" t="str">
        <f>titres!F349</f>
        <v xml:space="preserve">Georges LUBIN </v>
      </c>
      <c r="G85" s="7" t="str">
        <f>titres!G349</f>
        <v xml:space="preserve">10 (1989) </v>
      </c>
      <c r="H85" s="9">
        <f>titres!H349</f>
        <v>51</v>
      </c>
    </row>
    <row r="86" spans="1:8" ht="22.5">
      <c r="A86" s="7" t="str">
        <f>titres!B255</f>
        <v>DALOT Solange</v>
      </c>
      <c r="B86" s="8" t="str">
        <f>titres!A255</f>
        <v xml:space="preserve">Marie des poules - Marie Caillaud chez George Sand </v>
      </c>
      <c r="C86" s="7" t="str">
        <f xml:space="preserve"> IF(titres!C255&gt;0,titres!C255," ")</f>
        <v xml:space="preserve">Georges BUISSON </v>
      </c>
      <c r="D86" s="7" t="str">
        <f>titres!D255</f>
        <v xml:space="preserve">Alan Sutton, 37540 St-Cyr-sur-Loire </v>
      </c>
      <c r="E86" s="7">
        <f>titres!E255</f>
        <v>2007</v>
      </c>
      <c r="F86" s="7" t="str">
        <f>titres!F255</f>
        <v xml:space="preserve">Aline ALQUIER </v>
      </c>
      <c r="G86" s="9" t="str">
        <f>titres!G255</f>
        <v xml:space="preserve">30 (2008) </v>
      </c>
      <c r="H86" s="9">
        <f>titres!H255</f>
        <v>134</v>
      </c>
    </row>
    <row r="87" spans="1:8" ht="22.5">
      <c r="A87" s="7" t="str">
        <f>titres!B223</f>
        <v xml:space="preserve">DAYAN Peter </v>
      </c>
      <c r="B87" s="8" t="str">
        <f>titres!A223</f>
        <v xml:space="preserve">Lautréamont et Sand </v>
      </c>
      <c r="C87" s="7" t="str">
        <f xml:space="preserve"> IF(titres!C223&gt;0,titres!C223," ")</f>
        <v xml:space="preserve"> </v>
      </c>
      <c r="D87" s="7" t="str">
        <f>titres!D223</f>
        <v xml:space="preserve">Rodopi, Amsterdam – Atlanta (G.A. -, U.S.A.) </v>
      </c>
      <c r="E87" s="7">
        <f>titres!E223</f>
        <v>1997</v>
      </c>
      <c r="F87" s="7" t="str">
        <f>titres!F223</f>
        <v xml:space="preserve">Claire SIMON </v>
      </c>
      <c r="G87" s="9" t="str">
        <f>titres!G223</f>
        <v xml:space="preserve">20 (1998) </v>
      </c>
      <c r="H87" s="9">
        <f>titres!H223</f>
        <v>67</v>
      </c>
    </row>
    <row r="88" spans="1:8">
      <c r="A88" s="7" t="str">
        <f>titres!B247</f>
        <v>DE BREM Anne-Marie</v>
      </c>
      <c r="B88" s="8" t="str">
        <f>titres!A247</f>
        <v xml:space="preserve">Maison (La) de George Sand à Nohant </v>
      </c>
      <c r="C88" s="7" t="str">
        <f xml:space="preserve"> IF(titres!C247&gt;0,titres!C247," ")</f>
        <v xml:space="preserve"> </v>
      </c>
      <c r="D88" s="7" t="str">
        <f>titres!D247</f>
        <v xml:space="preserve">Éditions du Patrimoine, Monum, Paris </v>
      </c>
      <c r="E88" s="7">
        <f>titres!E247</f>
        <v>1999</v>
      </c>
      <c r="F88" s="7" t="str">
        <f>titres!F247</f>
        <v xml:space="preserve">Aline ALQUIER </v>
      </c>
      <c r="G88" s="9" t="str">
        <f>titres!G247</f>
        <v xml:space="preserve">22 (2000) </v>
      </c>
      <c r="H88" s="9">
        <f>titres!H247</f>
        <v>85</v>
      </c>
    </row>
    <row r="89" spans="1:8" ht="22.5">
      <c r="A89" s="7" t="str">
        <f>titres!B167</f>
        <v xml:space="preserve">DE BREM Anne-Marie </v>
      </c>
      <c r="B89" s="8" t="str">
        <f>titres!A167</f>
        <v xml:space="preserve">George Sand, un diable de femme </v>
      </c>
      <c r="C89" s="7" t="str">
        <f xml:space="preserve"> IF(titres!C167&gt;0,titres!C167," ")</f>
        <v xml:space="preserve"> </v>
      </c>
      <c r="D89" s="7" t="str">
        <f>titres!D167</f>
        <v>Gallimard, Paris, coll. "Découverte - Littérature &amp; Paris-Musées</v>
      </c>
      <c r="E89" s="7">
        <f>titres!E167</f>
        <v>1997</v>
      </c>
      <c r="F89" s="7" t="str">
        <f>titres!F167</f>
        <v xml:space="preserve">Aline ALQUIER </v>
      </c>
      <c r="G89" s="9" t="str">
        <f>titres!G167</f>
        <v xml:space="preserve">19 (1997) </v>
      </c>
      <c r="H89" s="9">
        <f>titres!H167</f>
        <v>45</v>
      </c>
    </row>
    <row r="90" spans="1:8" ht="22.5">
      <c r="A90" s="7" t="str">
        <f>titres!B79</f>
        <v xml:space="preserve">DELAIGUE-MOINS Sylvie </v>
      </c>
      <c r="B90" s="8" t="str">
        <f>titres!A79</f>
        <v xml:space="preserve">Franz Liszt et George Sand, " entre amour et amitié " </v>
      </c>
      <c r="C90" s="7" t="str">
        <f xml:space="preserve"> IF(titres!C79&gt;0,titres!C79," ")</f>
        <v xml:space="preserve"> </v>
      </c>
      <c r="D90" s="7" t="str">
        <f>titres!D79</f>
        <v xml:space="preserve">Lancosme-Multimedia, 36500 Vendœuvres </v>
      </c>
      <c r="E90" s="7">
        <f>titres!E79</f>
        <v>2000</v>
      </c>
      <c r="F90" s="7" t="str">
        <f>titres!F79</f>
        <v>Aline (alias Mathilde ALQUIER EMBRY )</v>
      </c>
      <c r="G90" s="9" t="str">
        <f>titres!G79</f>
        <v xml:space="preserve">23 (2001) </v>
      </c>
      <c r="H90" s="9">
        <f>titres!H79</f>
        <v>94</v>
      </c>
    </row>
    <row r="91" spans="1:8" ht="22.5">
      <c r="A91" s="7" t="str">
        <f>titres!B28</f>
        <v xml:space="preserve">DELAIGUE-MOINS Sylvie </v>
      </c>
      <c r="B91" s="8" t="str">
        <f>titres!A28</f>
        <v xml:space="preserve">Chopin chez George Sand à Nohant (réédition) </v>
      </c>
      <c r="C91" s="7" t="str">
        <f xml:space="preserve"> IF(titres!C28&gt;0,titres!C28," ")</f>
        <v xml:space="preserve"> </v>
      </c>
      <c r="D91" s="7" t="str">
        <f>titres!D28</f>
        <v xml:space="preserve">chez l'auteur, Le Pin, 36200 Argenton-sur-Creuse </v>
      </c>
      <c r="E91" s="7">
        <f>titres!E28</f>
        <v>1988</v>
      </c>
      <c r="F91" s="7" t="str">
        <f>titres!F28</f>
        <v xml:space="preserve">Jeannine TAUVERON </v>
      </c>
      <c r="G91" s="9" t="str">
        <f>titres!G28</f>
        <v xml:space="preserve">10 (1989) </v>
      </c>
      <c r="H91" s="9">
        <f>titres!H28</f>
        <v>53</v>
      </c>
    </row>
    <row r="92" spans="1:8" ht="22.5">
      <c r="A92" s="7" t="str">
        <f>titres!B344</f>
        <v xml:space="preserve">DELAIGUE-MOINS Sylvie </v>
      </c>
      <c r="B92" s="7" t="str">
        <f>titres!A344</f>
        <v xml:space="preserve">Vie brève (La) de Jeanne, petite-fille de George Sand </v>
      </c>
      <c r="C92" s="7">
        <f>titres!C344</f>
        <v>0</v>
      </c>
      <c r="D92" s="7" t="str">
        <f>titres!D344</f>
        <v xml:space="preserve">chez l'auteur, Le Pin, 36200 Argenton-sur-Creuse </v>
      </c>
      <c r="E92" s="7">
        <f>titres!E344</f>
        <v>1997</v>
      </c>
      <c r="F92" s="7" t="str">
        <f>titres!F344</f>
        <v>Aline (alias Cécile ALQUIER BELON )</v>
      </c>
      <c r="G92" s="7" t="str">
        <f>titres!G344</f>
        <v xml:space="preserve">19 (1997) </v>
      </c>
      <c r="H92" s="9">
        <f>titres!H344</f>
        <v>50</v>
      </c>
    </row>
    <row r="93" spans="1:8" ht="22.5">
      <c r="A93" s="7" t="str">
        <f>titres!B15</f>
        <v xml:space="preserve">DELAIGUE-MOINS Sylvie </v>
      </c>
      <c r="B93" s="8" t="str">
        <f>titres!A15</f>
        <v>Avez-vous lu George Sand ?</v>
      </c>
      <c r="C93" s="7" t="str">
        <f xml:space="preserve"> IF(titres!C15&gt;0,titres!C15," ")</f>
        <v xml:space="preserve"> </v>
      </c>
      <c r="D93" s="7" t="str">
        <f>titres!D15</f>
        <v xml:space="preserve">Lancosme-Multimedia, 36500 Vendoeuvres </v>
      </c>
      <c r="E93" s="7">
        <f>titres!E15</f>
        <v>2004</v>
      </c>
      <c r="F93" s="7" t="str">
        <f>titres!F15</f>
        <v xml:space="preserve">Anne CHEVEREAU </v>
      </c>
      <c r="G93" s="9" t="str">
        <f>titres!G15</f>
        <v xml:space="preserve">26 (2004) </v>
      </c>
      <c r="H93" s="9">
        <f>titres!H15</f>
        <v>156</v>
      </c>
    </row>
    <row r="94" spans="1:8" ht="22.5">
      <c r="A94" s="7" t="str">
        <f>titres!B71</f>
        <v xml:space="preserve">DELAIGUE-MOINS Sylvie </v>
      </c>
      <c r="B94" s="8" t="str">
        <f>titres!A71</f>
        <v xml:space="preserve">Éventail (L') de George Sand, Nohant, des heures et des entretiens </v>
      </c>
      <c r="C94" s="7" t="str">
        <f xml:space="preserve"> IF(titres!C71&gt;0,titres!C71," ")</f>
        <v xml:space="preserve"> </v>
      </c>
      <c r="D94" s="7" t="str">
        <f>titres!D71</f>
        <v xml:space="preserve">Lucien Souny, 87260 Saint-Paul </v>
      </c>
      <c r="E94" s="7">
        <f>titres!E71</f>
        <v>1992</v>
      </c>
      <c r="F94" s="7" t="str">
        <f>titres!F71</f>
        <v xml:space="preserve">Jeannine LAISSUS </v>
      </c>
      <c r="G94" s="9" t="str">
        <f>titres!G71</f>
        <v xml:space="preserve">14 (1993) </v>
      </c>
      <c r="H94" s="9">
        <f>titres!H71</f>
        <v>46</v>
      </c>
    </row>
    <row r="95" spans="1:8" ht="22.5">
      <c r="A95" s="7" t="str">
        <f>titres!B107</f>
        <v xml:space="preserve">DELAMAIRE Mariette </v>
      </c>
      <c r="B95" s="8" t="str">
        <f>titres!A107</f>
        <v>George Sand et la vie littéraire dans les premières années du Second Empire</v>
      </c>
      <c r="C95" s="7" t="str">
        <f xml:space="preserve"> IF(titres!C107&gt;0,titres!C107," ")</f>
        <v xml:space="preserve"> </v>
      </c>
      <c r="D95" s="7" t="str">
        <f>titres!D107</f>
        <v>Champion, Paris</v>
      </c>
      <c r="E95" s="7">
        <f>titres!E107</f>
        <v>2013</v>
      </c>
      <c r="F95" s="7" t="str">
        <f>titres!F107</f>
        <v>Anna SZABO</v>
      </c>
      <c r="G95" s="9" t="str">
        <f>titres!G107</f>
        <v>35 (2013)</v>
      </c>
      <c r="H95" s="9">
        <f>titres!H107</f>
        <v>198</v>
      </c>
    </row>
    <row r="96" spans="1:8" ht="33.75">
      <c r="A96" s="7" t="str">
        <f>titres!B105</f>
        <v xml:space="preserve">DELAMAIRE Mariette </v>
      </c>
      <c r="B96" s="8" t="str">
        <f>titres!A105</f>
        <v>George Sand et la littérature française dans premières années du Second Empire (Thèse)</v>
      </c>
      <c r="C96" s="7" t="str">
        <f xml:space="preserve"> IF(titres!C105&gt;0,titres!C105," ")</f>
        <v xml:space="preserve"> </v>
      </c>
      <c r="D96" s="7" t="str">
        <f>titres!D105</f>
        <v xml:space="preserve">Thèse non publiée </v>
      </c>
      <c r="E96" s="7">
        <f>titres!E105</f>
        <v>2007</v>
      </c>
      <c r="F96" s="7" t="str">
        <f>titres!F105</f>
        <v xml:space="preserve">Jean-Louis CABANÈS </v>
      </c>
      <c r="G96" s="9" t="str">
        <f>titres!G105</f>
        <v xml:space="preserve">30 (2008) </v>
      </c>
      <c r="H96" s="9">
        <f>titres!H105</f>
        <v>140</v>
      </c>
    </row>
    <row r="97" spans="1:8" ht="22.5">
      <c r="A97" s="7" t="str">
        <f>titres!B307</f>
        <v xml:space="preserve">DELPONT Hubert </v>
      </c>
      <c r="B97" s="8" t="str">
        <f>titres!A307</f>
        <v xml:space="preserve">Rose et Blanche (la comédienne et la religieuse) </v>
      </c>
      <c r="C97" s="7" t="str">
        <f xml:space="preserve"> IF(titres!C307&gt;0,titres!C307," ")</f>
        <v xml:space="preserve"> </v>
      </c>
      <c r="D97" s="7" t="str">
        <f>titres!D307</f>
        <v xml:space="preserve">Les Amis du vieux Nérac, 47600 Nérac </v>
      </c>
      <c r="E97" s="7">
        <f>titres!E307</f>
        <v>1993</v>
      </c>
      <c r="F97" s="7" t="str">
        <f>titres!F307</f>
        <v xml:space="preserve">Aline ALQUIER </v>
      </c>
      <c r="G97" s="9" t="str">
        <f>titres!G307</f>
        <v xml:space="preserve">15 (1994) </v>
      </c>
      <c r="H97" s="9">
        <f>titres!H307</f>
        <v>49</v>
      </c>
    </row>
    <row r="98" spans="1:8" ht="22.5">
      <c r="A98" s="7" t="str">
        <f>titres!B175</f>
        <v xml:space="preserve">DELPONT Hubert , SANCHEZ-CALZADILLA H.-Y.  </v>
      </c>
      <c r="B98" s="8" t="str">
        <f>titres!A175</f>
        <v>Haussmann d'Albret</v>
      </c>
      <c r="C98" s="7" t="str">
        <f xml:space="preserve"> IF(titres!C175&gt;0,titres!C175," ")</f>
        <v xml:space="preserve"> </v>
      </c>
      <c r="D98" s="7" t="str">
        <f>titres!D175</f>
        <v>Les Amis du vieux Nérac, 47600 Nérac</v>
      </c>
      <c r="E98" s="7">
        <f>titres!E175</f>
        <v>1993</v>
      </c>
      <c r="F98" s="7" t="str">
        <f>titres!F175</f>
        <v xml:space="preserve">Georges LUBIN </v>
      </c>
      <c r="G98" s="9" t="str">
        <f>titres!G175</f>
        <v>14 (1993)</v>
      </c>
      <c r="H98" s="9">
        <f>titres!H175</f>
        <v>49</v>
      </c>
    </row>
    <row r="99" spans="1:8" ht="22.5">
      <c r="A99" s="7" t="str">
        <f>titres!B200</f>
        <v xml:space="preserve">DEUTSCH Hélène </v>
      </c>
      <c r="B99" s="8" t="str">
        <f>titres!A200</f>
        <v xml:space="preserve">Introuvables (Les), cas cliniques et autoanalyse (1918-1930) </v>
      </c>
      <c r="C99" s="7" t="str">
        <f xml:space="preserve"> IF(titres!C200&gt;0,titres!C200," ")</f>
        <v>Marie-Christine HAMON</v>
      </c>
      <c r="D99" s="7" t="str">
        <f>titres!D200</f>
        <v xml:space="preserve">Seuil, Paris </v>
      </c>
      <c r="E99" s="7">
        <f>titres!E200</f>
        <v>2000</v>
      </c>
      <c r="F99" s="7" t="str">
        <f>titres!F200</f>
        <v xml:space="preserve">Mariette DELAMAIRE </v>
      </c>
      <c r="G99" s="9" t="str">
        <f>titres!G200</f>
        <v xml:space="preserve">23 (2001) </v>
      </c>
      <c r="H99" s="9">
        <f>titres!H200</f>
        <v>88</v>
      </c>
    </row>
    <row r="100" spans="1:8" ht="22.5">
      <c r="A100" s="7" t="str">
        <f>titres!B97</f>
        <v xml:space="preserve">DIDIER Béatrice </v>
      </c>
      <c r="B100" s="8" t="str">
        <f>titres!A97</f>
        <v xml:space="preserve">George Sand écrivain " comme un long fleuve d'Amérique " </v>
      </c>
      <c r="C100" s="7" t="str">
        <f xml:space="preserve"> IF(titres!C97&gt;0,titres!C97," ")</f>
        <v xml:space="preserve"> </v>
      </c>
      <c r="D100" s="7" t="str">
        <f>titres!D97</f>
        <v xml:space="preserve">P.U.F. (Presses Universitaires de France), Paris </v>
      </c>
      <c r="E100" s="7">
        <f>titres!E97</f>
        <v>1998</v>
      </c>
      <c r="F100" s="7" t="str">
        <f>titres!F97</f>
        <v xml:space="preserve">Michèle HECQUET </v>
      </c>
      <c r="G100" s="9" t="str">
        <f>titres!G97</f>
        <v xml:space="preserve">21 (1999) </v>
      </c>
      <c r="H100" s="9">
        <f>titres!H97</f>
        <v>80</v>
      </c>
    </row>
    <row r="101" spans="1:8" ht="22.5">
      <c r="A101" s="7" t="str">
        <f>titres!B59</f>
        <v xml:space="preserve">DIDIER Béatrice </v>
      </c>
      <c r="B101" s="8" t="str">
        <f>titres!A59</f>
        <v xml:space="preserve">Écriture-femme (L') </v>
      </c>
      <c r="C101" s="7" t="str">
        <f xml:space="preserve"> IF(titres!C59&gt;0,titres!C59," ")</f>
        <v xml:space="preserve"> </v>
      </c>
      <c r="D101" s="7" t="str">
        <f>titres!D59</f>
        <v xml:space="preserve">P.U.F. (Presses universitaires de France), Paris </v>
      </c>
      <c r="E101" s="7">
        <f>titres!E59</f>
        <v>1981</v>
      </c>
      <c r="F101" s="7" t="str">
        <f>titres!F59</f>
        <v xml:space="preserve">Georges LUBIN </v>
      </c>
      <c r="G101" s="9" t="str">
        <f>titres!G59</f>
        <v xml:space="preserve">3 (1982) </v>
      </c>
      <c r="H101" s="9">
        <f>titres!H59</f>
        <v>43</v>
      </c>
    </row>
    <row r="102" spans="1:8">
      <c r="A102" s="7" t="str">
        <f>titres!B121</f>
        <v xml:space="preserve">DOUCHIN Jacques-Louis </v>
      </c>
      <c r="B102" s="8" t="str">
        <f>titres!A121</f>
        <v xml:space="preserve">George Sand l'amoureuse </v>
      </c>
      <c r="C102" s="7" t="str">
        <f xml:space="preserve"> IF(titres!C121&gt;0,titres!C121," ")</f>
        <v xml:space="preserve"> </v>
      </c>
      <c r="D102" s="7" t="str">
        <f>titres!D121</f>
        <v xml:space="preserve">Ramsay / J-J. Pauvert, Paris </v>
      </c>
      <c r="E102" s="7">
        <f>titres!E121</f>
        <v>1991</v>
      </c>
      <c r="F102" s="7" t="str">
        <f>titres!F121</f>
        <v xml:space="preserve">Georges LUBIN </v>
      </c>
      <c r="G102" s="9" t="str">
        <f>titres!G121</f>
        <v xml:space="preserve">13 (1992) </v>
      </c>
      <c r="H102" s="9">
        <f>titres!H121</f>
        <v>53</v>
      </c>
    </row>
    <row r="103" spans="1:8">
      <c r="A103" s="7" t="str">
        <f>titres!B289</f>
        <v xml:space="preserve">DROUJININE Alexandre  </v>
      </c>
      <c r="B103" s="8" t="str">
        <f>titres!A289</f>
        <v xml:space="preserve">Pauline Sachs </v>
      </c>
      <c r="C103" s="7" t="str">
        <f xml:space="preserve"> IF(titres!C289&gt;0,titres!C289," ")</f>
        <v xml:space="preserve">Michel NIQUEUX </v>
      </c>
      <c r="D103" s="7" t="str">
        <f>titres!D289</f>
        <v xml:space="preserve">Phébus, Paris </v>
      </c>
      <c r="E103" s="7">
        <f>titres!E289</f>
        <v>2002</v>
      </c>
      <c r="F103" s="7" t="str">
        <f>titres!F289</f>
        <v xml:space="preserve">Françoise GENEVRAY </v>
      </c>
      <c r="G103" s="9" t="str">
        <f>titres!G289</f>
        <v xml:space="preserve">25 (2003) </v>
      </c>
      <c r="H103" s="9">
        <f>titres!H289</f>
        <v>98</v>
      </c>
    </row>
    <row r="104" spans="1:8">
      <c r="A104" s="7" t="str">
        <f>titres!B253</f>
        <v xml:space="preserve">DUPÊCHEZ Charles </v>
      </c>
      <c r="B104" s="8" t="str">
        <f>titres!A253</f>
        <v xml:space="preserve">Marie d'Agoult </v>
      </c>
      <c r="C104" s="7" t="str">
        <f xml:space="preserve"> IF(titres!C253&gt;0,titres!C253," ")</f>
        <v xml:space="preserve"> </v>
      </c>
      <c r="D104" s="7" t="str">
        <f>titres!D253</f>
        <v xml:space="preserve">Perrin, Paris, coll. "Terre des Femmes" </v>
      </c>
      <c r="E104" s="7">
        <f>titres!E253</f>
        <v>1989</v>
      </c>
      <c r="F104" s="7" t="str">
        <f>titres!F253</f>
        <v xml:space="preserve">Aline ALQUIER </v>
      </c>
      <c r="G104" s="9" t="str">
        <f>titres!G253</f>
        <v xml:space="preserve">10 (1989) </v>
      </c>
      <c r="H104" s="9">
        <f>titres!H253</f>
        <v>53</v>
      </c>
    </row>
    <row r="105" spans="1:8" ht="22.5">
      <c r="A105" s="7" t="str">
        <f>titres!B58</f>
        <v>DUVERNET Charles</v>
      </c>
      <c r="B105" s="8" t="str">
        <f>titres!A58</f>
        <v xml:space="preserve">Écrits intimes (1855-1874) Journal, souvenirs et mémoires </v>
      </c>
      <c r="C105" s="7" t="str">
        <f xml:space="preserve"> IF(titres!C58&gt;0,titres!C58," ")</f>
        <v xml:space="preserve">Claire Le GUILLOU </v>
      </c>
      <c r="D105" s="7" t="str">
        <f>titres!D58</f>
        <v>PUBP Clermont-Ferrand</v>
      </c>
      <c r="E105" s="7">
        <f>titres!E58</f>
        <v>2016</v>
      </c>
      <c r="F105" s="7" t="str">
        <f>titres!F58</f>
        <v xml:space="preserve">Bernard HAMON </v>
      </c>
      <c r="G105" s="9" t="str">
        <f>titres!G58</f>
        <v>38 (2016)</v>
      </c>
      <c r="H105" s="9">
        <f>titres!H58</f>
        <v>231</v>
      </c>
    </row>
    <row r="106" spans="1:8">
      <c r="A106" s="7" t="str">
        <f>titres!B80</f>
        <v xml:space="preserve">EISLER Benita </v>
      </c>
      <c r="B106" s="8" t="str">
        <f>titres!A80</f>
        <v xml:space="preserve">Funérailles (Les) de Chopin </v>
      </c>
      <c r="C106" s="7" t="str">
        <f xml:space="preserve"> IF(titres!C80&gt;0,titres!C80," ")</f>
        <v xml:space="preserve"> </v>
      </c>
      <c r="D106" s="7" t="str">
        <f>titres!D80</f>
        <v xml:space="preserve">"Autrement", Paris </v>
      </c>
      <c r="E106" s="7">
        <f>titres!E80</f>
        <v>2004</v>
      </c>
      <c r="F106" s="7" t="str">
        <f>titres!F80</f>
        <v xml:space="preserve">Françoise MOREL </v>
      </c>
      <c r="G106" s="9" t="str">
        <f>titres!G80</f>
        <v xml:space="preserve">28 (2006) </v>
      </c>
      <c r="H106" s="9">
        <f>titres!H80</f>
        <v>108</v>
      </c>
    </row>
    <row r="107" spans="1:8" ht="22.5">
      <c r="A107" s="7" t="str">
        <f>titres!B238</f>
        <v xml:space="preserve">FAIVRE D'ARCIER Catherine </v>
      </c>
      <c r="B107" s="8" t="str">
        <f>titres!A238</f>
        <v xml:space="preserve">Lovenjoul (1836-1907), Une vie, une collection </v>
      </c>
      <c r="C107" s="7" t="str">
        <f xml:space="preserve"> IF(titres!C238&gt;0,titres!C238," ")</f>
        <v xml:space="preserve">Gabriel DE BROGLIE </v>
      </c>
      <c r="D107" s="7" t="str">
        <f>titres!D238</f>
        <v xml:space="preserve">KIME, Paris, coll. "La chasse au Snark" </v>
      </c>
      <c r="E107" s="7">
        <f>titres!E238</f>
        <v>2007</v>
      </c>
      <c r="F107" s="7" t="str">
        <f>titres!F238</f>
        <v xml:space="preserve">Aline ALQUIER </v>
      </c>
      <c r="G107" s="9" t="str">
        <f>titres!G238</f>
        <v xml:space="preserve">31 (2009) </v>
      </c>
      <c r="H107" s="9">
        <f>titres!H238</f>
        <v>118</v>
      </c>
    </row>
    <row r="108" spans="1:8" ht="22.5">
      <c r="A108" s="7" t="str">
        <f>titres!B65</f>
        <v xml:space="preserve">FARGETTE Guy </v>
      </c>
      <c r="B108" s="8" t="str">
        <f>titres!A65</f>
        <v>Émile et Isaac Péreire. L'esprit d'entreprise au XIX e siècle</v>
      </c>
      <c r="C108" s="7" t="str">
        <f xml:space="preserve"> IF(titres!C65&gt;0,titres!C65," ")</f>
        <v xml:space="preserve"> </v>
      </c>
      <c r="D108" s="7" t="str">
        <f>titres!D65</f>
        <v xml:space="preserve">L'Harmattan, Paris </v>
      </c>
      <c r="E108" s="7">
        <f>titres!E65</f>
        <v>2001</v>
      </c>
      <c r="F108" s="7" t="str">
        <f>titres!F65</f>
        <v>Aline (alias Mathilde ALQUIER EMBRY )</v>
      </c>
      <c r="G108" s="9" t="str">
        <f>titres!G65</f>
        <v xml:space="preserve">25 (2003) </v>
      </c>
      <c r="H108" s="9">
        <f>titres!H65</f>
        <v>97</v>
      </c>
    </row>
    <row r="109" spans="1:8" ht="22.5">
      <c r="A109" s="7" t="str">
        <f>titres!B40</f>
        <v xml:space="preserve">FLAUBERT Gustave , SAND George </v>
      </c>
      <c r="B109" s="8" t="str">
        <f>titres!A40</f>
        <v xml:space="preserve">Correspondance Gustave Flaubert-George Sand </v>
      </c>
      <c r="C109" s="7" t="str">
        <f xml:space="preserve"> IF(titres!C40&gt;0,titres!C40," ")</f>
        <v xml:space="preserve">Alphonse JACOBS </v>
      </c>
      <c r="D109" s="7" t="str">
        <f>titres!D40</f>
        <v xml:space="preserve">Flammarion, Paris </v>
      </c>
      <c r="E109" s="7">
        <f>titres!E40</f>
        <v>1981</v>
      </c>
      <c r="F109" s="7" t="str">
        <f>titres!F40</f>
        <v xml:space="preserve">Aline ALQUIER </v>
      </c>
      <c r="G109" s="9" t="str">
        <f>titres!G40</f>
        <v xml:space="preserve">3 (1982) </v>
      </c>
      <c r="H109" s="9">
        <f>titres!H40</f>
        <v>42</v>
      </c>
    </row>
    <row r="110" spans="1:8" ht="22.5">
      <c r="A110" s="7" t="str">
        <f>titres!B174</f>
        <v xml:space="preserve">FLAUBERT Gustave , TOURGUÉNIEV Ivan </v>
      </c>
      <c r="B110" s="8" t="str">
        <f>titres!A174</f>
        <v xml:space="preserve">Gustave Flaubert - Ivan Tourguéniev – Correspondance </v>
      </c>
      <c r="C110" s="7" t="str">
        <f xml:space="preserve"> IF(titres!C174&gt;0,titres!C174," ")</f>
        <v xml:space="preserve">Alexandre ZVIGUILSKY </v>
      </c>
      <c r="D110" s="7" t="str">
        <f>titres!D174</f>
        <v xml:space="preserve">Flammarion, Paris </v>
      </c>
      <c r="E110" s="7">
        <f>titres!E174</f>
        <v>1989</v>
      </c>
      <c r="F110" s="7" t="str">
        <f>titres!F174</f>
        <v xml:space="preserve">Georges LUBIN </v>
      </c>
      <c r="G110" s="9" t="str">
        <f>titres!G174</f>
        <v xml:space="preserve">11 (1990) </v>
      </c>
      <c r="H110" s="9">
        <f>titres!H174</f>
        <v>52</v>
      </c>
    </row>
    <row r="111" spans="1:8" ht="33.75">
      <c r="A111" s="7" t="str">
        <f>titres!B57</f>
        <v xml:space="preserve">FROMENTIN Eugène </v>
      </c>
      <c r="B111" s="8" t="str">
        <f>titres!A57</f>
        <v xml:space="preserve">Dominique </v>
      </c>
      <c r="C111" s="7" t="str">
        <f xml:space="preserve"> IF(titres!C57&gt;0,titres!C57," ")</f>
        <v>Barbara WRIGHT</v>
      </c>
      <c r="D111" s="7" t="str">
        <f>titres!D57</f>
        <v xml:space="preserve">University of Glasgow, French and German Publications, Glasgow, Introductory to French Litterature </v>
      </c>
      <c r="E111" s="7">
        <f>titres!E57</f>
        <v>2002</v>
      </c>
      <c r="F111" s="7" t="str">
        <f>titres!F57</f>
        <v xml:space="preserve">Michèle HECQUET </v>
      </c>
      <c r="G111" s="9" t="str">
        <f>titres!G57</f>
        <v xml:space="preserve">25 (2003) </v>
      </c>
      <c r="H111" s="9">
        <f>titres!H57</f>
        <v>96</v>
      </c>
    </row>
    <row r="112" spans="1:8" ht="22.5">
      <c r="A112" s="7" t="str">
        <f>titres!B69</f>
        <v xml:space="preserve">FROMENTIN Eugène </v>
      </c>
      <c r="B112" s="8" t="str">
        <f>titres!A69</f>
        <v xml:space="preserve">Eugène Fromentin, Correspondance, T. I et II </v>
      </c>
      <c r="C112" s="7" t="str">
        <f xml:space="preserve"> IF(titres!C69&gt;0,titres!C69," ")</f>
        <v xml:space="preserve">Barbara WRIGHT </v>
      </c>
      <c r="D112" s="7" t="str">
        <f>titres!D69</f>
        <v xml:space="preserve">CNRS - Éditions Universitas, Paris </v>
      </c>
      <c r="E112" s="7">
        <f>titres!E69</f>
        <v>1995</v>
      </c>
      <c r="F112" s="7" t="str">
        <f>titres!F69</f>
        <v xml:space="preserve">Nicole CASANOVA </v>
      </c>
      <c r="G112" s="9" t="str">
        <f>titres!G69</f>
        <v xml:space="preserve">18 (1996) </v>
      </c>
      <c r="H112" s="9">
        <f>titres!H69</f>
        <v>51</v>
      </c>
    </row>
    <row r="113" spans="1:8">
      <c r="A113" s="7" t="str">
        <f>titres!B262</f>
        <v xml:space="preserve">GAULMIER Jean </v>
      </c>
      <c r="B113" s="8" t="str">
        <f>titres!A262</f>
        <v xml:space="preserve">Matricule huit </v>
      </c>
      <c r="C113" s="7" t="str">
        <f xml:space="preserve"> IF(titres!C262&gt;0,titres!C262," ")</f>
        <v xml:space="preserve"> </v>
      </c>
      <c r="D113" s="7" t="str">
        <f>titres!D262</f>
        <v xml:space="preserve">Jean-Claude Lattès, Paris </v>
      </c>
      <c r="E113" s="7">
        <f>titres!E262</f>
        <v>1985</v>
      </c>
      <c r="F113" s="7" t="str">
        <f>titres!F262</f>
        <v xml:space="preserve">Georges LUBIN </v>
      </c>
      <c r="G113" s="9" t="str">
        <f>titres!G262</f>
        <v xml:space="preserve">7 (1986) </v>
      </c>
      <c r="H113" s="9">
        <f>titres!H262</f>
        <v>43</v>
      </c>
    </row>
    <row r="114" spans="1:8">
      <c r="A114" s="7" t="str">
        <f>titres!B177</f>
        <v xml:space="preserve">GAULMIER Jean </v>
      </c>
      <c r="B114" s="8" t="str">
        <f>titres!A177</f>
        <v xml:space="preserve">Hélène ou la Solitude </v>
      </c>
      <c r="C114" s="7" t="str">
        <f xml:space="preserve"> IF(titres!C177&gt;0,titres!C177," ")</f>
        <v xml:space="preserve"> </v>
      </c>
      <c r="D114" s="7" t="str">
        <f>titres!D177</f>
        <v xml:space="preserve">Jean-Claude Lattès, Paris </v>
      </c>
      <c r="E114" s="7">
        <f>titres!E177</f>
        <v>1986</v>
      </c>
      <c r="F114" s="7" t="str">
        <f>titres!F177</f>
        <v xml:space="preserve">Georges LUBIN </v>
      </c>
      <c r="G114" s="9" t="str">
        <f>titres!G177</f>
        <v xml:space="preserve">7 (1986) </v>
      </c>
      <c r="H114" s="9">
        <f>titres!H177</f>
        <v>43</v>
      </c>
    </row>
    <row r="115" spans="1:8" ht="22.5">
      <c r="A115" s="7" t="str">
        <f>titres!B113</f>
        <v xml:space="preserve">GENEVRAY  Françoise </v>
      </c>
      <c r="B115" s="8" t="str">
        <f>titres!A113</f>
        <v>George Sand et ses contemporains russes. Audiences, échos, réécritures</v>
      </c>
      <c r="C115" s="7" t="str">
        <f xml:space="preserve"> IF(titres!C113&gt;0,titres!C113," ")</f>
        <v xml:space="preserve"> </v>
      </c>
      <c r="D115" s="7" t="str">
        <f>titres!D113</f>
        <v xml:space="preserve">L'Harmattan, Paris, coll. "Des idées et des femmes" </v>
      </c>
      <c r="E115" s="7">
        <f>titres!E113</f>
        <v>2000</v>
      </c>
      <c r="F115" s="7" t="str">
        <f>titres!F113</f>
        <v xml:space="preserve">Natalia TRAPEZNIKOVA </v>
      </c>
      <c r="G115" s="9" t="str">
        <f>titres!G113</f>
        <v xml:space="preserve">24 (2002) </v>
      </c>
      <c r="H115" s="9">
        <f>titres!H113</f>
        <v>77</v>
      </c>
    </row>
    <row r="116" spans="1:8">
      <c r="A116" s="7" t="str">
        <f>titres!B56</f>
        <v xml:space="preserve">GHILLEBAERT Françoise </v>
      </c>
      <c r="B116" s="8" t="str">
        <f>titres!A56</f>
        <v>Disguise in George Sand's novels</v>
      </c>
      <c r="C116" s="7" t="str">
        <f xml:space="preserve"> IF(titres!C56&gt;0,titres!C56," ")</f>
        <v xml:space="preserve"> </v>
      </c>
      <c r="D116" s="7" t="str">
        <f>titres!D56</f>
        <v>Peter Lang, Berne</v>
      </c>
      <c r="E116" s="7">
        <f>titres!E56</f>
        <v>2013</v>
      </c>
      <c r="F116" s="7" t="str">
        <f>titres!F56</f>
        <v xml:space="preserve">Françoise GENEVRAY </v>
      </c>
      <c r="G116" s="9" t="str">
        <f>titres!G56</f>
        <v>35 (2013)</v>
      </c>
      <c r="H116" s="9">
        <f>titres!H56</f>
        <v>198</v>
      </c>
    </row>
    <row r="117" spans="1:8">
      <c r="A117" s="7" t="str">
        <f>titres!B31</f>
        <v xml:space="preserve">GLASGOW Janis </v>
      </c>
      <c r="B117" s="8" t="str">
        <f>titres!A31</f>
        <v xml:space="preserve">Collected Essays </v>
      </c>
      <c r="C117" s="7" t="str">
        <f xml:space="preserve"> IF(titres!C31&gt;0,titres!C31," ")</f>
        <v xml:space="preserve"> </v>
      </c>
      <c r="D117" s="7" t="str">
        <f>titres!D31</f>
        <v xml:space="preserve">Troy, New-York </v>
      </c>
      <c r="E117" s="7">
        <f>titres!E31</f>
        <v>1985</v>
      </c>
      <c r="F117" s="7" t="str">
        <f>titres!F31</f>
        <v xml:space="preserve">Georges LUBIN </v>
      </c>
      <c r="G117" s="9" t="str">
        <f>titres!G31</f>
        <v xml:space="preserve">7 (1986) </v>
      </c>
      <c r="H117" s="9">
        <f>titres!H31</f>
        <v>41</v>
      </c>
    </row>
    <row r="118" spans="1:8" ht="22.5">
      <c r="A118" s="7" t="str">
        <f>titres!B210</f>
        <v xml:space="preserve">GOBLOT Jean-Jacques </v>
      </c>
      <c r="B118" s="8" t="str">
        <f>titres!A210</f>
        <v>jeune France (La) libérale, le Globe et son groupe littéraire, 1824-1830</v>
      </c>
      <c r="C118" s="7" t="str">
        <f xml:space="preserve"> IF(titres!C210&gt;0,titres!C210," ")</f>
        <v xml:space="preserve"> </v>
      </c>
      <c r="D118" s="7" t="str">
        <f>titres!D210</f>
        <v xml:space="preserve">Plon, Paris </v>
      </c>
      <c r="E118" s="7">
        <f>titres!E210</f>
        <v>1995</v>
      </c>
      <c r="F118" s="7" t="str">
        <f>titres!F210</f>
        <v xml:space="preserve">Michèle HECQUET </v>
      </c>
      <c r="G118" s="9" t="str">
        <f>titres!G210</f>
        <v xml:space="preserve">19 (1997) </v>
      </c>
      <c r="H118" s="9">
        <f>titres!H210</f>
        <v>47</v>
      </c>
    </row>
    <row r="119" spans="1:8" ht="22.5">
      <c r="A119" s="7" t="str">
        <f>titres!B54</f>
        <v xml:space="preserve">GREILSAMER Claire et Laurent </v>
      </c>
      <c r="B119" s="8" t="str">
        <f>titres!A54</f>
        <v>Dictionnaire Sand</v>
      </c>
      <c r="C119" s="7" t="str">
        <f xml:space="preserve"> IF(titres!C54&gt;0,titres!C54," ")</f>
        <v xml:space="preserve"> </v>
      </c>
      <c r="D119" s="7" t="str">
        <f>titres!D54</f>
        <v>Perrin, Pais</v>
      </c>
      <c r="E119" s="7">
        <f>titres!E54</f>
        <v>2015</v>
      </c>
      <c r="F119" s="7" t="str">
        <f>titres!F54</f>
        <v>Claire LE GUILLOU</v>
      </c>
      <c r="G119" s="9" t="str">
        <f>titres!G54</f>
        <v>37 (2015)</v>
      </c>
      <c r="H119" s="9">
        <f>titres!H54</f>
        <v>241</v>
      </c>
    </row>
    <row r="120" spans="1:8">
      <c r="A120" s="7" t="str">
        <f>titres!B235</f>
        <v xml:space="preserve">GUT Serge </v>
      </c>
      <c r="B120" s="8" t="str">
        <f>titres!A235</f>
        <v xml:space="preserve">Liszt </v>
      </c>
      <c r="C120" s="7" t="str">
        <f xml:space="preserve"> IF(titres!C235&gt;0,titres!C235," ")</f>
        <v xml:space="preserve"> </v>
      </c>
      <c r="D120" s="7" t="str">
        <f>titres!D235</f>
        <v xml:space="preserve">De Fallois, Paris </v>
      </c>
      <c r="E120" s="7">
        <f>titres!E235</f>
        <v>1989</v>
      </c>
      <c r="F120" s="7" t="str">
        <f>titres!F235</f>
        <v xml:space="preserve">non signé </v>
      </c>
      <c r="G120" s="9" t="str">
        <f>titres!G235</f>
        <v xml:space="preserve">10 (1989) </v>
      </c>
      <c r="H120" s="9">
        <f>titres!H235</f>
        <v>54</v>
      </c>
    </row>
    <row r="121" spans="1:8">
      <c r="A121" s="7" t="str">
        <f>titres!B118</f>
        <v xml:space="preserve">HAMON Bernard </v>
      </c>
      <c r="B121" s="8" t="str">
        <f>titres!A118</f>
        <v xml:space="preserve">George Sand face aux Églises </v>
      </c>
      <c r="C121" s="7" t="str">
        <f xml:space="preserve"> IF(titres!C118&gt;0,titres!C118," ")</f>
        <v xml:space="preserve"> </v>
      </c>
      <c r="D121" s="7" t="str">
        <f>titres!D118</f>
        <v xml:space="preserve">L'Harmattan, Paris </v>
      </c>
      <c r="E121" s="7">
        <f>titres!E118</f>
        <v>2005</v>
      </c>
      <c r="F121" s="7" t="str">
        <f>titres!F118</f>
        <v xml:space="preserve">Michelle PERROT </v>
      </c>
      <c r="G121" s="9" t="str">
        <f>titres!G118</f>
        <v xml:space="preserve">28 (2006) </v>
      </c>
      <c r="H121" s="9">
        <f>titres!H118</f>
        <v>104</v>
      </c>
    </row>
    <row r="122" spans="1:8" ht="22.5">
      <c r="A122" s="7" t="str">
        <f>titres!B106</f>
        <v xml:space="preserve">HAMON Bernard </v>
      </c>
      <c r="B122" s="8" t="str">
        <f>titres!A106</f>
        <v xml:space="preserve">George Sand et la politique, " cette vilaine chose " </v>
      </c>
      <c r="C122" s="7" t="str">
        <f xml:space="preserve"> IF(titres!C106&gt;0,titres!C106," ")</f>
        <v xml:space="preserve">Michelle PERROT </v>
      </c>
      <c r="D122" s="7" t="str">
        <f>titres!D106</f>
        <v xml:space="preserve">L'Harmattan, Paris </v>
      </c>
      <c r="E122" s="7">
        <f>titres!E106</f>
        <v>2001</v>
      </c>
      <c r="F122" s="7" t="str">
        <f>titres!F106</f>
        <v xml:space="preserve">Julia ANTOLINI </v>
      </c>
      <c r="G122" s="9" t="str">
        <f>titres!G106</f>
        <v xml:space="preserve">24 (2002) </v>
      </c>
      <c r="H122" s="9">
        <f>titres!H106</f>
        <v>79</v>
      </c>
    </row>
    <row r="123" spans="1:8" ht="22.5">
      <c r="A123" s="7" t="str">
        <f>titres!B112</f>
        <v xml:space="preserve">HAMON Bernard </v>
      </c>
      <c r="B123" s="8" t="str">
        <f>titres!A112</f>
        <v xml:space="preserve">George Sand et Michel de Bourges, une passion... 1835-1837 </v>
      </c>
      <c r="C123" s="7" t="str">
        <f xml:space="preserve"> IF(titres!C112&gt;0,titres!C112," ")</f>
        <v xml:space="preserve"> </v>
      </c>
      <c r="D123" s="7" t="str">
        <f>titres!D112</f>
        <v xml:space="preserve">Lancosme éditeur, 36500 Vendœuvres </v>
      </c>
      <c r="E123" s="7">
        <f>titres!E112</f>
        <v>2008</v>
      </c>
      <c r="F123" s="7" t="str">
        <f>titres!F112</f>
        <v xml:space="preserve">Françoise GENEVRAY </v>
      </c>
      <c r="G123" s="9" t="str">
        <f>titres!G112</f>
        <v xml:space="preserve">33 (2011) </v>
      </c>
      <c r="H123" s="9">
        <f>titres!H112</f>
        <v>191</v>
      </c>
    </row>
    <row r="124" spans="1:8" ht="45">
      <c r="A124" s="7" t="str">
        <f>titres!B67</f>
        <v xml:space="preserve">HAMON Bernard </v>
      </c>
      <c r="B124" s="8" t="str">
        <f>titres!A67</f>
        <v xml:space="preserve">Escales en Méditerranée </v>
      </c>
      <c r="C124" s="7" t="str">
        <f xml:space="preserve"> IF(titres!C67&gt;0,titres!C67," ")</f>
        <v xml:space="preserve"> </v>
      </c>
      <c r="D124" s="7" t="str">
        <f>titres!D67</f>
        <v>Centre inter-universitaire de recherches sur le voyage en Italie, coll, « Dimensions du voyage », 19, C.I.R.V.I., Str. Revigliasco 6, 10024 Moncalieri (Italie)</v>
      </c>
      <c r="E124" s="7">
        <f>titres!E67</f>
        <v>2011</v>
      </c>
      <c r="F124" s="7" t="str">
        <f>titres!F67</f>
        <v xml:space="preserve">Aline ALQUIER </v>
      </c>
      <c r="G124" s="9" t="str">
        <f>titres!G67</f>
        <v xml:space="preserve">34 (2012) </v>
      </c>
      <c r="H124" s="9">
        <f>titres!H67</f>
        <v>219</v>
      </c>
    </row>
    <row r="125" spans="1:8" ht="22.5">
      <c r="A125" s="7" t="str">
        <f>titres!B108</f>
        <v xml:space="preserve">HAMON Bernard </v>
      </c>
      <c r="B125" s="8" t="str">
        <f>titres!A108</f>
        <v xml:space="preserve">George Sand et le prince Napoléon, Histoire d'une amitié 1852-1876 </v>
      </c>
      <c r="C125" s="7" t="str">
        <f xml:space="preserve"> IF(titres!C108&gt;0,titres!C108," ")</f>
        <v xml:space="preserve"> </v>
      </c>
      <c r="D125" s="7" t="str">
        <f>titres!D108</f>
        <v xml:space="preserve">Lancosme-Multimedia, 36500 Vendœuvres </v>
      </c>
      <c r="E125" s="7">
        <f>titres!E108</f>
        <v>2008</v>
      </c>
      <c r="F125" s="7" t="str">
        <f>titres!F108</f>
        <v xml:space="preserve">Michelle PERROT </v>
      </c>
      <c r="G125" s="9" t="str">
        <f>titres!G108</f>
        <v xml:space="preserve">31 (2009) </v>
      </c>
      <c r="H125" s="9">
        <f>titres!H108</f>
        <v>114</v>
      </c>
    </row>
    <row r="126" spans="1:8">
      <c r="A126" s="7" t="str">
        <f>titres!B85</f>
        <v xml:space="preserve">HARLAN Elizabeth  </v>
      </c>
      <c r="B126" s="8" t="str">
        <f>titres!A85</f>
        <v xml:space="preserve">George Sand </v>
      </c>
      <c r="C126" s="7" t="str">
        <f xml:space="preserve"> IF(titres!C85&gt;0,titres!C85," ")</f>
        <v xml:space="preserve"> </v>
      </c>
      <c r="D126" s="7" t="str">
        <f>titres!D85</f>
        <v xml:space="preserve">Yale University, New Haven (C.T., U.S.A.) </v>
      </c>
      <c r="E126" s="7">
        <f>titres!E85</f>
        <v>2004</v>
      </c>
      <c r="F126" s="7" t="str">
        <f>titres!F85</f>
        <v xml:space="preserve">Annabelle REA </v>
      </c>
      <c r="G126" s="9" t="str">
        <f>titres!G85</f>
        <v xml:space="preserve">29 (2007) </v>
      </c>
      <c r="H126" s="9">
        <f>titres!H85</f>
        <v>119</v>
      </c>
    </row>
    <row r="127" spans="1:8" ht="33.75">
      <c r="A127" s="7" t="str">
        <f>titres!B197</f>
        <v xml:space="preserve">HIDDLESTON Janet </v>
      </c>
      <c r="B127" s="8" t="str">
        <f>titres!A197</f>
        <v xml:space="preserve">Indiana, Mauprat, de George Sand (étude) </v>
      </c>
      <c r="C127" s="7" t="str">
        <f xml:space="preserve"> IF(titres!C197&gt;0,titres!C197," ")</f>
        <v xml:space="preserve"> </v>
      </c>
      <c r="D127" s="7" t="str">
        <f>titres!D197</f>
        <v>Glasgow Introductory Guides to French Literature, University of Glasgow, French and German Publications</v>
      </c>
      <c r="E127" s="7">
        <f>titres!E197</f>
        <v>2000</v>
      </c>
      <c r="F127" s="7" t="str">
        <f>titres!F197</f>
        <v>Marielle VANDEKERKHOVE-CAORS</v>
      </c>
      <c r="G127" s="9" t="str">
        <f>titres!G197</f>
        <v xml:space="preserve">24 (2002) </v>
      </c>
      <c r="H127" s="9">
        <f>titres!H197</f>
        <v>80</v>
      </c>
    </row>
    <row r="128" spans="1:8" ht="22.5">
      <c r="A128" s="7" t="str">
        <f>titres!B126</f>
        <v xml:space="preserve">HOOG-NAGINSKI Isabelle </v>
      </c>
      <c r="B128" s="8" t="str">
        <f>titres!A126</f>
        <v>George Sand writing for her life</v>
      </c>
      <c r="C128" s="7" t="str">
        <f xml:space="preserve"> IF(titres!C126&gt;0,titres!C126," ")</f>
        <v xml:space="preserve"> </v>
      </c>
      <c r="D128" s="7" t="str">
        <f>titres!D126</f>
        <v xml:space="preserve">Rutger University Press, New-Brunswick and London </v>
      </c>
      <c r="E128" s="7">
        <f>titres!E126</f>
        <v>1991</v>
      </c>
      <c r="F128" s="7" t="str">
        <f>titres!F126</f>
        <v>Aline (alias Mathilde ALQUIER EMBRY )</v>
      </c>
      <c r="G128" s="9" t="str">
        <f>titres!G126</f>
        <v xml:space="preserve">13 (1992) </v>
      </c>
      <c r="H128" s="9">
        <f>titres!H126</f>
        <v>53</v>
      </c>
    </row>
    <row r="129" spans="1:8">
      <c r="A129" s="7" t="str">
        <f>titres!B88</f>
        <v xml:space="preserve">JACK Belinda </v>
      </c>
      <c r="B129" s="8" t="str">
        <f>titres!A88</f>
        <v xml:space="preserve">George Sand : A Woman's Life Writ Large </v>
      </c>
      <c r="C129" s="7" t="str">
        <f xml:space="preserve"> IF(titres!C88&gt;0,titres!C88," ")</f>
        <v xml:space="preserve"> </v>
      </c>
      <c r="D129" s="7" t="str">
        <f>titres!D88</f>
        <v xml:space="preserve">Chatto and Windus, London </v>
      </c>
      <c r="E129" s="7">
        <f>titres!E88</f>
        <v>1999</v>
      </c>
      <c r="F129" s="7" t="str">
        <f>titres!F88</f>
        <v xml:space="preserve">Aleksandra GRUZINSKA </v>
      </c>
      <c r="G129" s="9" t="str">
        <f>titres!G88</f>
        <v xml:space="preserve">22 (2000) </v>
      </c>
      <c r="H129" s="9">
        <f>titres!H88</f>
        <v>84</v>
      </c>
    </row>
    <row r="130" spans="1:8" ht="22.5">
      <c r="A130" s="7" t="str">
        <f>titres!B14</f>
        <v xml:space="preserve">JAMES Henri </v>
      </c>
      <c r="B130" s="8" t="str">
        <f>titres!A14</f>
        <v xml:space="preserve">Aurore et George </v>
      </c>
      <c r="C130" s="7" t="str">
        <f xml:space="preserve"> IF(titres!C14&gt;0,titres!C14," ")</f>
        <v xml:space="preserve">Diane DE MARGERIE </v>
      </c>
      <c r="D130" s="7" t="str">
        <f>titres!D14</f>
        <v xml:space="preserve">Albin Michel, Paris </v>
      </c>
      <c r="E130" s="7">
        <f>titres!E14</f>
        <v>2004</v>
      </c>
      <c r="F130" s="7" t="str">
        <f>titres!F14</f>
        <v>Christine CHAMBAZBERTRAND</v>
      </c>
      <c r="G130" s="9" t="str">
        <f>titres!G14</f>
        <v xml:space="preserve">27 (2005) </v>
      </c>
      <c r="H130" s="9">
        <f>titres!H14</f>
        <v>156</v>
      </c>
    </row>
    <row r="131" spans="1:8" ht="22.5">
      <c r="A131" s="7" t="str">
        <f>titres!B84</f>
        <v xml:space="preserve">JAMES Henri </v>
      </c>
      <c r="B131" s="8" t="str">
        <f>titres!A84</f>
        <v xml:space="preserve">George Sand </v>
      </c>
      <c r="C131" s="7" t="str">
        <f xml:space="preserve"> IF(titres!C84&gt;0,titres!C84," ")</f>
        <v xml:space="preserve">Diane DE MARGERIE </v>
      </c>
      <c r="D131" s="7" t="str">
        <f>titres!D84</f>
        <v xml:space="preserve">Mercure de France, Paris </v>
      </c>
      <c r="E131" s="7">
        <f>titres!E84</f>
        <v>2004</v>
      </c>
      <c r="F131" s="7" t="str">
        <f>titres!F84</f>
        <v>Christine CHAMBAZ-BERTRAND</v>
      </c>
      <c r="G131" s="9" t="str">
        <f>titres!G84</f>
        <v xml:space="preserve">27 (2005) </v>
      </c>
      <c r="H131" s="9">
        <f>titres!H84</f>
        <v>156</v>
      </c>
    </row>
    <row r="132" spans="1:8" ht="22.5">
      <c r="A132" s="7" t="str">
        <f>titres!B303</f>
        <v xml:space="preserve">JOUVE Bernard  </v>
      </c>
      <c r="B132" s="8" t="str">
        <f>titres!A303</f>
        <v xml:space="preserve">Racines (Les) de George Sand, de Chenonceau à Nohant </v>
      </c>
      <c r="C132" s="7" t="str">
        <f xml:space="preserve"> IF(titres!C303&gt;0,titres!C303," ")</f>
        <v xml:space="preserve">George BUISSON </v>
      </c>
      <c r="D132" s="7" t="str">
        <f>titres!D303</f>
        <v xml:space="preserve">Alan Sutton, 37540 St-Cyr-sur-Loire </v>
      </c>
      <c r="E132" s="7">
        <f>titres!E303</f>
        <v>2004</v>
      </c>
      <c r="F132" s="7" t="str">
        <f>titres!F303</f>
        <v xml:space="preserve">Michèle HECQUET </v>
      </c>
      <c r="G132" s="9" t="str">
        <f>titres!G303</f>
        <v xml:space="preserve">28 (2006) </v>
      </c>
      <c r="H132" s="9">
        <f>titres!H303</f>
        <v>99</v>
      </c>
    </row>
    <row r="133" spans="1:8" ht="33.75">
      <c r="A133" s="7" t="str">
        <f>titres!B125</f>
        <v>KAFANOVA Olga B. , SOKOLOVA  Maria V.</v>
      </c>
      <c r="B133" s="8" t="str">
        <f>titres!A125</f>
        <v>George Sand v Rossii Bibliografia russkih pervodov i kritischeskol na russkom iazyke (1832-1900)</v>
      </c>
      <c r="C133" s="7" t="str">
        <f xml:space="preserve"> IF(titres!C125&gt;0,titres!C125," ")</f>
        <v xml:space="preserve"> </v>
      </c>
      <c r="D133" s="7" t="str">
        <f>titres!D125</f>
        <v xml:space="preserve">Imli Ran, Moscou </v>
      </c>
      <c r="E133" s="7">
        <f>titres!E125</f>
        <v>2005</v>
      </c>
      <c r="F133" s="7" t="str">
        <f>titres!F125</f>
        <v xml:space="preserve">Françoise GENEVRAY </v>
      </c>
      <c r="G133" s="9" t="str">
        <f>titres!G125</f>
        <v xml:space="preserve">29 (2007) </v>
      </c>
      <c r="H133" s="9">
        <f>titres!H125</f>
        <v>106</v>
      </c>
    </row>
    <row r="134" spans="1:8" ht="22.5">
      <c r="A134" s="7" t="str">
        <f>titres!B75</f>
        <v xml:space="preserve">KALLEL Monia </v>
      </c>
      <c r="B134" s="8" t="str">
        <f>titres!A75</f>
        <v xml:space="preserve">Flaubert et Sand. Le roman d'une correspondance </v>
      </c>
      <c r="C134" s="7" t="str">
        <f xml:space="preserve"> IF(titres!C76&gt;0,titres!C76," ")</f>
        <v xml:space="preserve">Gennadiy ULYANICH </v>
      </c>
      <c r="D134" s="7" t="str">
        <f>titres!D75</f>
        <v xml:space="preserve"> Publications de l'Université de Provence </v>
      </c>
      <c r="E134" s="7">
        <f>titres!E75</f>
        <v>2014</v>
      </c>
      <c r="F134" s="7" t="str">
        <f>titres!F75</f>
        <v>Catherine MASSON</v>
      </c>
      <c r="G134" s="9" t="str">
        <f>titres!G75</f>
        <v>36 (2014)</v>
      </c>
      <c r="H134" s="9">
        <f>titres!H75</f>
        <v>199</v>
      </c>
    </row>
    <row r="135" spans="1:8" ht="33.75">
      <c r="A135" s="7" t="str">
        <f>titres!B220</f>
        <v>LACORDAIRE Henri ,  MONTALEMBERT Charles de</v>
      </c>
      <c r="B135" s="8" t="str">
        <f>titres!A220</f>
        <v xml:space="preserve">Lacordaire-Montalembert, Correspondance inédite </v>
      </c>
      <c r="C135" s="7" t="str">
        <f xml:space="preserve"> IF(titres!C220&gt;0,titres!C220," ")</f>
        <v xml:space="preserve">Louis LE GUILLOU, le Père DUVAL, José CABANIS, </v>
      </c>
      <c r="D135" s="7" t="str">
        <f>titres!D220</f>
        <v xml:space="preserve">Éditions du Cerf, Paris </v>
      </c>
      <c r="E135" s="7">
        <f>titres!E220</f>
        <v>1989</v>
      </c>
      <c r="F135" s="7" t="str">
        <f>titres!F220</f>
        <v xml:space="preserve">Aline (alias Mathilde ALQUIER EMBRY) </v>
      </c>
      <c r="G135" s="9" t="str">
        <f>titres!G220</f>
        <v xml:space="preserve">11 (1990) </v>
      </c>
      <c r="H135" s="9">
        <f>titres!H220</f>
        <v>51</v>
      </c>
    </row>
    <row r="136" spans="1:8" ht="33.75">
      <c r="A136" s="7" t="str">
        <f>titres!B240</f>
        <v xml:space="preserve">LAFFONT Laurent-Jocelyn </v>
      </c>
      <c r="B136" s="8" t="str">
        <f>titres!A240</f>
        <v>Lyre (La) de George Sand (Thèse: George Sand et les sept cordes de sa lyre : poésie et musique)</v>
      </c>
      <c r="C136" s="7" t="str">
        <f xml:space="preserve"> IF(titres!C240&gt;0,titres!C240," ")</f>
        <v xml:space="preserve"> </v>
      </c>
      <c r="D136" s="7" t="str">
        <f>titres!D240</f>
        <v>Presses académiques francophones,  Sarrebrück (Allemagne)</v>
      </c>
      <c r="E136" s="7">
        <f>titres!E240</f>
        <v>2012</v>
      </c>
      <c r="F136" s="7" t="str">
        <f>titres!F240</f>
        <v xml:space="preserve">Michèle HECQUET </v>
      </c>
      <c r="G136" s="9" t="str">
        <f>titres!G240</f>
        <v xml:space="preserve">33 (2011) </v>
      </c>
      <c r="H136" s="9">
        <f>titres!H240</f>
        <v>198</v>
      </c>
    </row>
    <row r="137" spans="1:8" ht="22.5">
      <c r="A137" s="7" t="str">
        <f>titres!B13</f>
        <v xml:space="preserve">LAMBOTTE Janine  </v>
      </c>
      <c r="B137" s="8" t="str">
        <f>titres!A13</f>
        <v xml:space="preserve">Appelez-moi George… Les feuilletons de "Point de Mire" </v>
      </c>
      <c r="C137" s="7" t="str">
        <f xml:space="preserve"> IF(titres!C13&gt;0,titres!C13," ")</f>
        <v xml:space="preserve"> </v>
      </c>
      <c r="D137" s="7" t="str">
        <f>titres!D13</f>
        <v xml:space="preserve">LABOR, RTBF (Radio-Télévision Belge Francophone) </v>
      </c>
      <c r="E137" s="7">
        <f>titres!E13</f>
        <v>1992</v>
      </c>
      <c r="F137" s="7" t="str">
        <f>titres!F13</f>
        <v xml:space="preserve">non signé </v>
      </c>
      <c r="G137" s="9" t="str">
        <f>titres!G13</f>
        <v xml:space="preserve">14 (1993) </v>
      </c>
      <c r="H137" s="9">
        <f>titres!H13</f>
        <v>45</v>
      </c>
    </row>
    <row r="138" spans="1:8" ht="22.5">
      <c r="A138" s="7" t="str">
        <f>titres!B138</f>
        <v xml:space="preserve">LE BIHAN Adrien </v>
      </c>
      <c r="B138" s="8" t="str">
        <f>titres!A138</f>
        <v xml:space="preserve">George Sand, Chopin et le crime de la Chartreuse </v>
      </c>
      <c r="C138" s="7" t="str">
        <f xml:space="preserve"> IF(titres!C138&gt;0,titres!C138," ")</f>
        <v xml:space="preserve"> </v>
      </c>
      <c r="D138" s="7" t="str">
        <f>titres!D138</f>
        <v xml:space="preserve">Cherche-Bruit, 64250 Espelette </v>
      </c>
      <c r="E138" s="7">
        <f>titres!E138</f>
        <v>2006</v>
      </c>
      <c r="F138" s="7" t="str">
        <f>titres!F138</f>
        <v xml:space="preserve">Marie-Paule RAMBEAU </v>
      </c>
      <c r="G138" s="9" t="str">
        <f>titres!G138</f>
        <v xml:space="preserve">31 (2009) </v>
      </c>
      <c r="H138" s="9">
        <f>titres!H138</f>
        <v>121</v>
      </c>
    </row>
    <row r="139" spans="1:8">
      <c r="A139" s="7" t="str">
        <f>titres!B172</f>
        <v xml:space="preserve">LEROUX Pierre </v>
      </c>
      <c r="B139" s="8" t="str">
        <f>titres!A172</f>
        <v xml:space="preserve">Grève de Samarez (La) </v>
      </c>
      <c r="C139" s="7" t="str">
        <f xml:space="preserve"> IF(titres!C172&gt;0,titres!C172," ")</f>
        <v>Jean-Pierre LACASSAGNE</v>
      </c>
      <c r="D139" s="7" t="str">
        <f>titres!D172</f>
        <v xml:space="preserve">Klincksieck, Paris </v>
      </c>
      <c r="E139" s="7">
        <f>titres!E172</f>
        <v>1979</v>
      </c>
      <c r="F139" s="7" t="str">
        <f>titres!F172</f>
        <v xml:space="preserve">Georges LUBIN </v>
      </c>
      <c r="G139" s="9" t="str">
        <f>titres!G172</f>
        <v xml:space="preserve">1 (1980) </v>
      </c>
      <c r="H139" s="9">
        <f>titres!H172</f>
        <v>20</v>
      </c>
    </row>
    <row r="140" spans="1:8" ht="22.5">
      <c r="A140" s="7" t="str">
        <f>titres!B8</f>
        <v xml:space="preserve">LESTRINGANT Frank </v>
      </c>
      <c r="B140" s="8" t="str">
        <f>titres!A8</f>
        <v xml:space="preserve">Alfred de Musset </v>
      </c>
      <c r="C140" s="7" t="str">
        <f xml:space="preserve"> IF(titres!C8&gt;0,titres!C8," ")</f>
        <v xml:space="preserve"> </v>
      </c>
      <c r="D140" s="7" t="str">
        <f>titres!D8</f>
        <v xml:space="preserve">Flammarion, Paris coll. "Grandes biographies" </v>
      </c>
      <c r="E140" s="7">
        <f>titres!E8</f>
        <v>1999</v>
      </c>
      <c r="F140" s="7" t="str">
        <f>titres!F8</f>
        <v xml:space="preserve">Pierrette TERRIÈRE </v>
      </c>
      <c r="G140" s="9" t="str">
        <f>titres!G8</f>
        <v xml:space="preserve">23 (2001) </v>
      </c>
      <c r="H140" s="9">
        <f>titres!H8</f>
        <v>93</v>
      </c>
    </row>
    <row r="141" spans="1:8" ht="22.5">
      <c r="A141" s="7" t="str">
        <f>titres!B300</f>
        <v xml:space="preserve">LINOWITZ-WENZ Debra </v>
      </c>
      <c r="B141" s="8" t="str">
        <f>titres!A300</f>
        <v xml:space="preserve">Profils du théâtre de Nohant de George Sand (Les) </v>
      </c>
      <c r="C141" s="7" t="str">
        <f xml:space="preserve"> IF(titres!C300&gt;0,titres!C300," ")</f>
        <v xml:space="preserve"> </v>
      </c>
      <c r="D141" s="7" t="str">
        <f>titres!D300</f>
        <v xml:space="preserve">A,G, Nizet, Paris </v>
      </c>
      <c r="E141" s="7">
        <f>titres!E300</f>
        <v>1978</v>
      </c>
      <c r="F141" s="7" t="str">
        <f>titres!F300</f>
        <v xml:space="preserve">Bernadette CHOVELON </v>
      </c>
      <c r="G141" s="9" t="str">
        <f>titres!G300</f>
        <v xml:space="preserve">1979/2 </v>
      </c>
      <c r="H141" s="9">
        <f>titres!H300</f>
        <v>39</v>
      </c>
    </row>
    <row r="142" spans="1:8" ht="22.5">
      <c r="A142" s="7" t="str">
        <f>titres!B78</f>
        <v>LISZT Franz ,  AGOULT Marie d'</v>
      </c>
      <c r="B142" s="8" t="str">
        <f>titres!A78</f>
        <v>Franz Liszt / Marie d'Agoult : Correspondance</v>
      </c>
      <c r="C142" s="7" t="str">
        <f xml:space="preserve"> IF(titres!C78&gt;0,titres!C78," ")</f>
        <v xml:space="preserve">Serge GUT, Jacqueline BELLAS </v>
      </c>
      <c r="D142" s="7" t="str">
        <f>titres!D78</f>
        <v xml:space="preserve">Fayard, Paris </v>
      </c>
      <c r="E142" s="7">
        <f>titres!E78</f>
        <v>2001</v>
      </c>
      <c r="F142" s="7" t="str">
        <f>titres!F78</f>
        <v xml:space="preserve">Michèle HECQUET </v>
      </c>
      <c r="G142" s="9" t="str">
        <f>titres!G78</f>
        <v xml:space="preserve">24 (2002) </v>
      </c>
      <c r="H142" s="9">
        <f>titres!H78</f>
        <v>87</v>
      </c>
    </row>
    <row r="143" spans="1:8" ht="22.5">
      <c r="A143" s="7" t="str">
        <f>titres!B164</f>
        <v xml:space="preserve">LO GIUDICE Anna </v>
      </c>
      <c r="B143" s="8" t="str">
        <f>titres!A164</f>
        <v xml:space="preserve">George sand, romanticismo e modernità </v>
      </c>
      <c r="C143" s="7" t="str">
        <f xml:space="preserve"> IF(titres!C165&gt;0,titres!C165," ")</f>
        <v xml:space="preserve"> </v>
      </c>
      <c r="D143" s="7" t="str">
        <f>titres!D164</f>
        <v xml:space="preserve">Bulzoni, Roma </v>
      </c>
      <c r="E143" s="7">
        <f>titres!E164</f>
        <v>1990</v>
      </c>
      <c r="F143" s="7" t="str">
        <f>titres!F164</f>
        <v>Aline (alias Mathilde ALQUIER EMBRY )</v>
      </c>
      <c r="G143" s="9" t="str">
        <f>titres!G164</f>
        <v xml:space="preserve">13 (1992) </v>
      </c>
      <c r="H143" s="9">
        <f>titres!H164</f>
        <v>54</v>
      </c>
    </row>
    <row r="144" spans="1:8" ht="33.75">
      <c r="A144" s="7" t="str">
        <f>titres!B343</f>
        <v xml:space="preserve">LOVENJOUL Charles de , LÉVY Michel </v>
      </c>
      <c r="B144" s="7" t="str">
        <f>titres!A343</f>
        <v>Vicomte de Lovenjoul / Michel Lévy, Correspondance (1865-1875)</v>
      </c>
      <c r="C144" s="7" t="str">
        <f>titres!C343</f>
        <v>Catherine FAIVRE D'ARCIER</v>
      </c>
      <c r="D144" s="7" t="str">
        <f>titres!D343</f>
        <v>Honoré Champion, Paris, coll. "Bibliothèque des Correspondances, Mémoires et Journaux"</v>
      </c>
      <c r="E144" s="7">
        <f>titres!E343</f>
        <v>2005</v>
      </c>
      <c r="F144" s="7" t="str">
        <f>titres!F343</f>
        <v xml:space="preserve">Anna SZABÓ </v>
      </c>
      <c r="G144" s="7" t="str">
        <f>titres!G343</f>
        <v xml:space="preserve">28 (2006) </v>
      </c>
      <c r="H144" s="9">
        <f>titres!H343</f>
        <v>107</v>
      </c>
    </row>
    <row r="145" spans="1:8" ht="22.5">
      <c r="A145" s="7" t="str">
        <f>titres!B99</f>
        <v xml:space="preserve">LUBIN Georges </v>
      </c>
      <c r="B145" s="8" t="str">
        <f>titres!A99</f>
        <v xml:space="preserve">George Sand en Berry </v>
      </c>
      <c r="C145" s="7" t="str">
        <f xml:space="preserve"> IF(titres!C99&gt;0,titres!C99," ")</f>
        <v xml:space="preserve"> </v>
      </c>
      <c r="D145" s="7" t="str">
        <f>titres!D99</f>
        <v xml:space="preserve">Complexes, Bruxelles, coll. "La Mémoire des Lieux" </v>
      </c>
      <c r="E145" s="7">
        <f>titres!E99</f>
        <v>1992</v>
      </c>
      <c r="F145" s="7" t="str">
        <f>titres!F99</f>
        <v xml:space="preserve">Thierry BODIN </v>
      </c>
      <c r="G145" s="9" t="str">
        <f>titres!G99</f>
        <v xml:space="preserve">14 (1993) </v>
      </c>
      <c r="H145" s="9">
        <f>titres!H99</f>
        <v>44</v>
      </c>
    </row>
    <row r="146" spans="1:8" ht="22.5">
      <c r="A146" s="7" t="str">
        <f>titres!B269</f>
        <v>MAILLÉ Duchesse de</v>
      </c>
      <c r="B146" s="8" t="str">
        <f>titres!A269</f>
        <v xml:space="preserve">Mémoires de la duchesse de Maillé (1832-1851) </v>
      </c>
      <c r="C146" s="7" t="str">
        <f xml:space="preserve"> IF(titres!C269&gt;0,titres!C269," ")</f>
        <v>Xavier de LA FOURNIÈRE, Frédéric AGAY</v>
      </c>
      <c r="D146" s="7" t="str">
        <f>titres!D269</f>
        <v xml:space="preserve">Perrin, Paris, coll. "L'Histoire en mémoires" </v>
      </c>
      <c r="E146" s="7">
        <f>titres!E269</f>
        <v>1990</v>
      </c>
      <c r="F146" s="7" t="str">
        <f>titres!F269</f>
        <v>Aline (alias Mathilde ALQUIER EMBRY )</v>
      </c>
      <c r="G146" s="9" t="str">
        <f>titres!G269</f>
        <v xml:space="preserve">11 (1990) </v>
      </c>
      <c r="H146" s="9">
        <f>titres!H269</f>
        <v>51</v>
      </c>
    </row>
    <row r="147" spans="1:8" ht="22.5">
      <c r="A147" s="7" t="str">
        <f>titres!B83</f>
        <v xml:space="preserve">MALLET Francine </v>
      </c>
      <c r="B147" s="8" t="str">
        <f>titres!A83</f>
        <v xml:space="preserve">George Sand </v>
      </c>
      <c r="C147" s="7" t="str">
        <f xml:space="preserve"> IF(titres!C83&gt;0,titres!C83," ")</f>
        <v xml:space="preserve"> </v>
      </c>
      <c r="D147" s="7" t="str">
        <f>titres!D83</f>
        <v xml:space="preserve">Grasset, Paris (réédition) </v>
      </c>
      <c r="E147" s="7">
        <f>titres!E83</f>
        <v>1995</v>
      </c>
      <c r="F147" s="7" t="str">
        <f>titres!F83</f>
        <v>Aline (alias Mathilde ALQUIER EMBRY )</v>
      </c>
      <c r="G147" s="9" t="str">
        <f>titres!G83</f>
        <v xml:space="preserve">16 (1995) </v>
      </c>
      <c r="H147" s="9">
        <f>titres!H83</f>
        <v>58</v>
      </c>
    </row>
    <row r="148" spans="1:8">
      <c r="A148" s="7" t="str">
        <f>titres!B274</f>
        <v xml:space="preserve">MALLET Francine </v>
      </c>
      <c r="B148" s="8" t="str">
        <f>titres!A274</f>
        <v xml:space="preserve">Molière </v>
      </c>
      <c r="C148" s="7" t="str">
        <f xml:space="preserve"> IF(titres!C274&gt;0,titres!C274," ")</f>
        <v xml:space="preserve"> </v>
      </c>
      <c r="D148" s="7" t="str">
        <f>titres!D274</f>
        <v xml:space="preserve">Bernard Grasset, Paris </v>
      </c>
      <c r="E148" s="7">
        <f>titres!E274</f>
        <v>1986</v>
      </c>
      <c r="F148" s="7" t="str">
        <f>titres!F274</f>
        <v xml:space="preserve">Georges LUBIN </v>
      </c>
      <c r="G148" s="9" t="str">
        <f>titres!G274</f>
        <v xml:space="preserve">7 (1986) </v>
      </c>
      <c r="H148" s="9">
        <f>titres!H274</f>
        <v>43</v>
      </c>
    </row>
    <row r="149" spans="1:8" ht="22.5">
      <c r="A149" s="7" t="str">
        <f>titres!B170</f>
        <v xml:space="preserve">MANIFOLD Dr. Gay </v>
      </c>
      <c r="B149" s="8" t="str">
        <f>titres!A170</f>
        <v xml:space="preserve">George Sand's Theater Career </v>
      </c>
      <c r="C149" s="7" t="str">
        <f xml:space="preserve"> IF(titres!C170&gt;0,titres!C170," ")</f>
        <v xml:space="preserve"> </v>
      </c>
      <c r="D149" s="7" t="str">
        <f>titres!D170</f>
        <v xml:space="preserve">U.M.I. Research Press, Ann Arbor, Michigan (U.S.A.) </v>
      </c>
      <c r="E149" s="7">
        <f>titres!E170</f>
        <v>1985</v>
      </c>
      <c r="F149" s="7" t="str">
        <f>titres!F170</f>
        <v xml:space="preserve">Georges LUBIN </v>
      </c>
      <c r="G149" s="9" t="str">
        <f>titres!G170</f>
        <v xml:space="preserve">6 (1985) </v>
      </c>
      <c r="H149" s="9">
        <f>titres!H170</f>
        <v>50</v>
      </c>
    </row>
    <row r="150" spans="1:8" ht="33.75">
      <c r="A150" s="7" t="str">
        <f>titres!B61</f>
        <v xml:space="preserve">MANN Heinrich </v>
      </c>
      <c r="B150" s="8" t="str">
        <f>titres!A61</f>
        <v>Écrivain (L') dans son temps, Essais sur la littérature française (1780-1930), éd. 1931</v>
      </c>
      <c r="C150" s="7" t="str">
        <f xml:space="preserve"> IF(titres!C61&gt;0,titres!C61," ")</f>
        <v>Chantal SIMONIN</v>
      </c>
      <c r="D150" s="7" t="str">
        <f>titres!D61</f>
        <v>Presses Universitaires du Septentrion, 59650 Villeneuve-d'Ascq</v>
      </c>
      <c r="E150" s="7">
        <f>titres!E61</f>
        <v>2002</v>
      </c>
      <c r="F150" s="7" t="str">
        <f>titres!F61</f>
        <v xml:space="preserve">Kerstin WIEDEMANN </v>
      </c>
      <c r="G150" s="9" t="str">
        <f>titres!G61</f>
        <v xml:space="preserve">25 (2003) </v>
      </c>
      <c r="H150" s="9">
        <f>titres!H61</f>
        <v>95</v>
      </c>
    </row>
    <row r="151" spans="1:8">
      <c r="A151" s="7" t="str">
        <f>titres!B50</f>
        <v xml:space="preserve">MARC-RÉNIER Rodolphe </v>
      </c>
      <c r="B151" s="8" t="str">
        <f>titres!A50</f>
        <v xml:space="preserve">Dernier visiteur (Le) de George Sand </v>
      </c>
      <c r="C151" s="7" t="str">
        <f xml:space="preserve"> IF(titres!C50&gt;0,titres!C50," ")</f>
        <v xml:space="preserve"> </v>
      </c>
      <c r="D151" s="7" t="str">
        <f>titres!D50</f>
        <v xml:space="preserve">Éditions du Patrimoine, Monum, Paris </v>
      </c>
      <c r="E151" s="7">
        <f>titres!E50</f>
        <v>2006</v>
      </c>
      <c r="F151" s="7" t="str">
        <f>titres!F50</f>
        <v xml:space="preserve">Martine WATRELOT </v>
      </c>
      <c r="G151" s="9" t="str">
        <f>titres!G50</f>
        <v xml:space="preserve">29 (2007) </v>
      </c>
      <c r="H151" s="9">
        <f>titres!H50</f>
        <v>126</v>
      </c>
    </row>
    <row r="152" spans="1:8" ht="22.5">
      <c r="A152" s="7" t="str">
        <f>titres!B11</f>
        <v xml:space="preserve">MAROTIN François </v>
      </c>
      <c r="B152" s="8" t="str">
        <f>titres!A11</f>
        <v>Années (Les) de formation de Jules Vallès 1845-1867, Histoire d'une génération</v>
      </c>
      <c r="C152" s="7" t="str">
        <f xml:space="preserve"> IF(titres!C11&gt;0,titres!C11," ")</f>
        <v xml:space="preserve">Roger BELLET </v>
      </c>
      <c r="D152" s="7" t="str">
        <f>titres!D11</f>
        <v xml:space="preserve">L'Harmattan, Paris </v>
      </c>
      <c r="E152" s="7">
        <f>titres!E11</f>
        <v>1997</v>
      </c>
      <c r="F152" s="7" t="str">
        <f>titres!F11</f>
        <v xml:space="preserve">Michèle HECQUET </v>
      </c>
      <c r="G152" s="9" t="str">
        <f>titres!G11</f>
        <v xml:space="preserve">20 (1998) </v>
      </c>
      <c r="H152" s="9">
        <f>titres!H11</f>
        <v>71</v>
      </c>
    </row>
    <row r="153" spans="1:8">
      <c r="A153" s="7" t="str">
        <f>titres!B299</f>
        <v xml:space="preserve">MARX Napoléon-Adrien </v>
      </c>
      <c r="B153" s="8" t="str">
        <f>titres!A299</f>
        <v xml:space="preserve">Profil intime de George Sand </v>
      </c>
      <c r="C153" s="7" t="str">
        <f xml:space="preserve"> IF(titres!C299&gt;0,titres!C299," ")</f>
        <v xml:space="preserve"> </v>
      </c>
      <c r="D153" s="7" t="str">
        <f>titres!D299</f>
        <v xml:space="preserve">Pariéasaure Théomorphe, Poitiers </v>
      </c>
      <c r="E153" s="7">
        <f>titres!E299</f>
        <v>1995</v>
      </c>
      <c r="F153" s="7" t="str">
        <f>titres!F299</f>
        <v xml:space="preserve">non signé </v>
      </c>
      <c r="G153" s="9" t="str">
        <f>titres!G299</f>
        <v xml:space="preserve">16 (1995) </v>
      </c>
      <c r="H153" s="9">
        <f>titres!H299</f>
        <v>51</v>
      </c>
    </row>
    <row r="154" spans="1:8" ht="22.5">
      <c r="A154" s="7" t="str">
        <f>titres!B82</f>
        <v xml:space="preserve">MASSARDIER-KENNEYFrançoise </v>
      </c>
      <c r="B154" s="8" t="str">
        <f>titres!A82</f>
        <v>Gender in the fiction of George Sand (Le Genre dans les romans de Sand)</v>
      </c>
      <c r="C154" s="7" t="str">
        <f xml:space="preserve"> IF(titres!C82&gt;0,titres!C82," ")</f>
        <v xml:space="preserve"> </v>
      </c>
      <c r="D154" s="7" t="str">
        <f>titres!D82</f>
        <v xml:space="preserve">Rodopi, Amsterdam - New-York -Atlanta (G.A. -, U.S.A.) </v>
      </c>
      <c r="E154" s="7">
        <f>titres!E82</f>
        <v>1999</v>
      </c>
      <c r="F154" s="7" t="str">
        <f>titres!F82</f>
        <v>Marielle VANDEKERKHOVE-CAORS</v>
      </c>
      <c r="G154" s="9" t="str">
        <f>titres!G82</f>
        <v xml:space="preserve">22 (2000) </v>
      </c>
      <c r="H154" s="9">
        <f>titres!H82</f>
        <v>83</v>
      </c>
    </row>
    <row r="155" spans="1:8" ht="22.5">
      <c r="A155" s="7" t="str">
        <f>titres!B46</f>
        <v xml:space="preserve">McCALL SAINT-SAËNS Anne E. </v>
      </c>
      <c r="B155" s="8" t="str">
        <f>titres!A46</f>
        <v>De l'être en Lettres, l'autobiographie épistolaire de George Sand</v>
      </c>
      <c r="C155" s="7" t="str">
        <f xml:space="preserve"> IF(titres!C45&gt;0,titres!C45," ")</f>
        <v xml:space="preserve"> </v>
      </c>
      <c r="D155" s="7" t="str">
        <f>titres!D46</f>
        <v xml:space="preserve">Rodopi, Amsterdam – Atlanta  (G.A. -, U.S.A.) </v>
      </c>
      <c r="E155" s="7">
        <f>titres!E46</f>
        <v>1996</v>
      </c>
      <c r="F155" s="7" t="str">
        <f>titres!F46</f>
        <v xml:space="preserve">Michèle HECQUET </v>
      </c>
      <c r="G155" s="9" t="str">
        <f>titres!G46</f>
        <v xml:space="preserve">19 (1997) </v>
      </c>
      <c r="H155" s="9">
        <f>titres!H46</f>
        <v>44</v>
      </c>
    </row>
    <row r="156" spans="1:8" ht="22.5">
      <c r="A156" s="7" t="str">
        <f>titres!B124</f>
        <v xml:space="preserve">MITCHELL Anne-Marie  </v>
      </c>
      <c r="B156" s="8" t="str">
        <f>titres!A124</f>
        <v xml:space="preserve">George Sand ou les cheveux dénoués </v>
      </c>
      <c r="C156" s="7" t="str">
        <f xml:space="preserve"> IF(titres!C124&gt;0,titres!C124," ")</f>
        <v xml:space="preserve"> </v>
      </c>
      <c r="D156" s="7" t="str">
        <f>titres!D124</f>
        <v xml:space="preserve">Le temps parallèle, coll, Rencontres </v>
      </c>
      <c r="E156" s="7">
        <f>titres!E124</f>
        <v>1985</v>
      </c>
      <c r="F156" s="7" t="str">
        <f>titres!F124</f>
        <v>Jeannine GRINBERG-VERGONJEANNE</v>
      </c>
      <c r="G156" s="9" t="str">
        <f>titres!G124</f>
        <v xml:space="preserve">7 (1986) </v>
      </c>
      <c r="H156" s="9">
        <f>titres!H124</f>
        <v>42</v>
      </c>
    </row>
    <row r="157" spans="1:8" ht="22.5">
      <c r="A157" s="7" t="str">
        <f>titres!B273</f>
        <v xml:space="preserve">MOLLIER Jean-Yves </v>
      </c>
      <c r="B157" s="8" t="str">
        <f>titres!A273</f>
        <v xml:space="preserve">Michel et Calmann Lévy ou la naissance de l'édition moderne </v>
      </c>
      <c r="C157" s="7" t="str">
        <f xml:space="preserve"> IF(titres!C273&gt;0,titres!C273," ")</f>
        <v xml:space="preserve"> </v>
      </c>
      <c r="D157" s="7" t="str">
        <f>titres!D273</f>
        <v xml:space="preserve">Calmann-Lévy, Paris </v>
      </c>
      <c r="E157" s="7">
        <f>titres!E273</f>
        <v>1984</v>
      </c>
      <c r="F157" s="7" t="str">
        <f>titres!F273</f>
        <v xml:space="preserve">Georges LUBIN </v>
      </c>
      <c r="G157" s="9" t="str">
        <f>titres!G273</f>
        <v xml:space="preserve">6 (1985) </v>
      </c>
      <c r="H157" s="9">
        <f>titres!H273</f>
        <v>50</v>
      </c>
    </row>
    <row r="158" spans="1:8">
      <c r="A158" s="7" t="str">
        <f>titres!B98</f>
        <v xml:space="preserve">MOZET Nicole </v>
      </c>
      <c r="B158" s="8" t="str">
        <f>titres!A98</f>
        <v xml:space="preserve">George Sand écrivain de romans </v>
      </c>
      <c r="C158" s="7" t="str">
        <f xml:space="preserve"> IF(titres!C98&gt;0,titres!C98," ")</f>
        <v xml:space="preserve"> </v>
      </c>
      <c r="D158" s="7" t="str">
        <f>titres!D98</f>
        <v xml:space="preserve">Christian Pirot, 37100 St-Cyr-sur-Loire </v>
      </c>
      <c r="E158" s="7">
        <f>titres!E98</f>
        <v>1997</v>
      </c>
      <c r="F158" s="7" t="str">
        <f>titres!F98</f>
        <v xml:space="preserve">Jean-Pierre LACASSAGNE </v>
      </c>
      <c r="G158" s="9" t="str">
        <f>titres!G98</f>
        <v xml:space="preserve">20 (1998) </v>
      </c>
      <c r="H158" s="9">
        <f>titres!H98</f>
        <v>65</v>
      </c>
    </row>
    <row r="159" spans="1:8" ht="22.5">
      <c r="A159" s="7" t="str">
        <f>titres!B38</f>
        <v>MUSSET Alfred de</v>
      </c>
      <c r="B159" s="8" t="str">
        <f>titres!A38</f>
        <v xml:space="preserve">Correspondance d'Alfred de Musset, vol. I </v>
      </c>
      <c r="C159" s="7" t="str">
        <f xml:space="preserve"> IF(titres!C38&gt;0,titres!C38," ")</f>
        <v>Marie CORDROC’H, Roger PIERROT, Pierre CHOTARD</v>
      </c>
      <c r="D159" s="7" t="str">
        <f>titres!D38</f>
        <v xml:space="preserve">P.U.F. (Presses universitaires de France), Paris </v>
      </c>
      <c r="E159" s="7">
        <f>titres!E38</f>
        <v>1985</v>
      </c>
      <c r="F159" s="7" t="str">
        <f>titres!F38</f>
        <v xml:space="preserve">non signé </v>
      </c>
      <c r="G159" s="9" t="str">
        <f>titres!G38</f>
        <v xml:space="preserve">7 (1986) </v>
      </c>
      <c r="H159" s="9">
        <f>titres!H38</f>
        <v>42</v>
      </c>
    </row>
    <row r="160" spans="1:8" ht="22.5">
      <c r="A160" s="7" t="str">
        <f>titres!B237</f>
        <v>MUSSET Alfred de ,  SAND George</v>
      </c>
      <c r="B160" s="8" t="str">
        <f>titres!A237</f>
        <v>Lorenzaccio Une Conspiration en 1537</v>
      </c>
      <c r="C160" s="7" t="str">
        <f xml:space="preserve"> IF(titres!C237&gt;0,titres!C237," ")</f>
        <v xml:space="preserve">Emmanuel MARTIN </v>
      </c>
      <c r="D160" s="7" t="str">
        <f>titres!D237</f>
        <v xml:space="preserve">Pocket Classiques, Paris, n°6081 </v>
      </c>
      <c r="E160" s="7">
        <f>titres!E237</f>
        <v>1998</v>
      </c>
      <c r="F160" s="7" t="str">
        <f>titres!F237</f>
        <v>Nicole LUCE</v>
      </c>
      <c r="G160" s="9" t="str">
        <f>titres!G237</f>
        <v xml:space="preserve">23 (2001) </v>
      </c>
      <c r="H160" s="9">
        <f>titres!H237</f>
        <v>81</v>
      </c>
    </row>
    <row r="161" spans="1:8" ht="33.75">
      <c r="A161" s="7" t="str">
        <f>titres!B123</f>
        <v xml:space="preserve">NAGINSKI Isabelle </v>
      </c>
      <c r="B161" s="8" t="str">
        <f>titres!A123</f>
        <v xml:space="preserve">George Sand mythographe </v>
      </c>
      <c r="C161" s="7" t="str">
        <f xml:space="preserve"> IF(titres!C123&gt;0,titres!C123," ")</f>
        <v xml:space="preserve"> </v>
      </c>
      <c r="D161" s="7" t="str">
        <f>titres!D123</f>
        <v>Presses universitaires Blaise Pascal, Clermont-Ferrand, coll. "Cahiers romantiques", N° 13</v>
      </c>
      <c r="E161" s="7">
        <f>titres!E123</f>
        <v>2007</v>
      </c>
      <c r="F161" s="7" t="str">
        <f>titres!F123</f>
        <v xml:space="preserve">Michèle HECQUET </v>
      </c>
      <c r="G161" s="9" t="str">
        <f>titres!G123</f>
        <v>31 (2009)</v>
      </c>
      <c r="H161" s="9">
        <f>titres!H123</f>
        <v>112</v>
      </c>
    </row>
    <row r="162" spans="1:8">
      <c r="A162" s="7" t="str">
        <f>titres!B158</f>
        <v xml:space="preserve">NAGINSKI Isabelle </v>
      </c>
      <c r="B162" s="8" t="str">
        <f>titres!A158</f>
        <v xml:space="preserve">George Sand, l'écriture ou la vie </v>
      </c>
      <c r="C162" s="7" t="str">
        <f xml:space="preserve"> IF(titres!C158&gt;0,titres!C158," ")</f>
        <v xml:space="preserve"> </v>
      </c>
      <c r="D162" s="7" t="str">
        <f>titres!D158</f>
        <v xml:space="preserve">Honoré Champion, Paris </v>
      </c>
      <c r="E162" s="7">
        <f>titres!E158</f>
        <v>1999</v>
      </c>
      <c r="F162" s="7" t="str">
        <f>titres!F158</f>
        <v xml:space="preserve">Michèle HECQUET </v>
      </c>
      <c r="G162" s="9" t="str">
        <f>titres!G158</f>
        <v xml:space="preserve">22 (2000) </v>
      </c>
      <c r="H162" s="9">
        <f>titres!H158</f>
        <v>81</v>
      </c>
    </row>
    <row r="163" spans="1:8" ht="22.5">
      <c r="A163" s="7" t="str">
        <f>titres!B68</f>
        <v>PATTE Jean-Yves (Texte) ,  HENRY Yves (piano)</v>
      </c>
      <c r="B163" s="8" t="str">
        <f>titres!A68</f>
        <v>Étés (Les) de Frédéric Chopin à Nohant (1 vol, 4 CD audio)</v>
      </c>
      <c r="C163" s="7" t="str">
        <f xml:space="preserve"> IF(titres!C68&gt;0,titres!C68," ")</f>
        <v xml:space="preserve"> </v>
      </c>
      <c r="D163" s="7" t="str">
        <f>titres!D68</f>
        <v xml:space="preserve">Éditions du Patrimoine, Centre des monuments nationaux, Paris </v>
      </c>
      <c r="E163" s="7">
        <f>titres!E68</f>
        <v>2009</v>
      </c>
      <c r="F163" s="7" t="str">
        <f>titres!F68</f>
        <v xml:space="preserve">Marie-Paule RAMBEAU </v>
      </c>
      <c r="G163" s="9" t="str">
        <f>titres!G68</f>
        <v xml:space="preserve">32 (2010) </v>
      </c>
      <c r="H163" s="9">
        <f>titres!H68</f>
        <v>167</v>
      </c>
    </row>
    <row r="164" spans="1:8">
      <c r="A164" s="7" t="str">
        <f>titres!B292</f>
        <v xml:space="preserve">PEIGNOT Jérôme </v>
      </c>
      <c r="B164" s="8" t="str">
        <f>titres!A292</f>
        <v xml:space="preserve">Pierre Leroux, inventeur du socialisme </v>
      </c>
      <c r="C164" s="7" t="str">
        <f xml:space="preserve"> IF(titres!C292&gt;0,titres!C292," ")</f>
        <v xml:space="preserve"> </v>
      </c>
      <c r="D164" s="7" t="str">
        <f>titres!D292</f>
        <v xml:space="preserve">Klincksieck, Paris </v>
      </c>
      <c r="E164" s="7">
        <f>titres!E292</f>
        <v>1988</v>
      </c>
      <c r="F164" s="7" t="str">
        <f>titres!F292</f>
        <v xml:space="preserve">Aline ALQUIER </v>
      </c>
      <c r="G164" s="9" t="str">
        <f>titres!G292</f>
        <v xml:space="preserve">9 (1988) </v>
      </c>
      <c r="H164" s="9">
        <f>titres!H292</f>
        <v>52</v>
      </c>
    </row>
    <row r="165" spans="1:8" ht="22.5">
      <c r="A165" s="7" t="str">
        <f>titres!B213</f>
        <v xml:space="preserve">PERROD Pierre-Antoine </v>
      </c>
      <c r="B165" s="8" t="str">
        <f>titres!A213</f>
        <v xml:space="preserve">Jules Favre, avocat de la liberté </v>
      </c>
      <c r="C165" s="7" t="str">
        <f xml:space="preserve"> IF(titres!C213&gt;0,titres!C213," ")</f>
        <v xml:space="preserve"> </v>
      </c>
      <c r="D165" s="7" t="str">
        <f>titres!D213</f>
        <v xml:space="preserve">La Manufacture, Paris, coll. "Histoire partagée" </v>
      </c>
      <c r="E165" s="7">
        <f>titres!E213</f>
        <v>1988</v>
      </c>
      <c r="F165" s="7" t="str">
        <f>titres!F213</f>
        <v xml:space="preserve">Georges LUBIN </v>
      </c>
      <c r="G165" s="9" t="str">
        <f>titres!G213</f>
        <v xml:space="preserve">10 (1989) </v>
      </c>
      <c r="H165" s="9">
        <f>titres!H213</f>
        <v>54</v>
      </c>
    </row>
    <row r="166" spans="1:8" ht="22.5">
      <c r="A166" s="7" t="str">
        <f>titres!B315</f>
        <v xml:space="preserve">PERROT Jean </v>
      </c>
      <c r="B166" s="8" t="str">
        <f>titres!A315</f>
        <v xml:space="preserve">Secrets (Les) de Pinocchio, George Sand et Carlo Prodi </v>
      </c>
      <c r="C166" s="7" t="str">
        <f xml:space="preserve"> IF(titres!C315&gt;0,titres!C315," ")</f>
        <v xml:space="preserve"> </v>
      </c>
      <c r="D166" s="7" t="str">
        <f>titres!D315</f>
        <v xml:space="preserve">In-Press, Paris </v>
      </c>
      <c r="E166" s="7">
        <f>titres!E315</f>
        <v>2003</v>
      </c>
      <c r="F166" s="7" t="str">
        <f>titres!F315</f>
        <v xml:space="preserve">Michèle HECQUET </v>
      </c>
      <c r="G166" s="9" t="str">
        <f>titres!G315</f>
        <v xml:space="preserve">26 (2004) </v>
      </c>
      <c r="H166" s="9">
        <f>titres!H315</f>
        <v>153</v>
      </c>
    </row>
    <row r="167" spans="1:8">
      <c r="A167" s="7" t="str">
        <f>titres!B267</f>
        <v xml:space="preserve">PERROT Michelle </v>
      </c>
      <c r="B167" s="8" t="str">
        <f>titres!A267</f>
        <v>Mélancolie ouvrière</v>
      </c>
      <c r="C167" s="7" t="str">
        <f xml:space="preserve"> IF(titres!C267&gt;0,titres!C267," ")</f>
        <v xml:space="preserve"> </v>
      </c>
      <c r="D167" s="7" t="str">
        <f>titres!D267</f>
        <v xml:space="preserve">Grasset, Paris (réédition) </v>
      </c>
      <c r="E167" s="7">
        <f>titres!E267</f>
        <v>2014</v>
      </c>
      <c r="F167" s="7" t="str">
        <f>titres!F267</f>
        <v xml:space="preserve">Bernard HAMON </v>
      </c>
      <c r="G167" s="9" t="str">
        <f>titres!G267</f>
        <v>36 (2014)</v>
      </c>
      <c r="H167" s="9">
        <f>titres!H267</f>
        <v>199</v>
      </c>
    </row>
    <row r="168" spans="1:8">
      <c r="A168" s="7" t="str">
        <f>titres!B179</f>
        <v xml:space="preserve">PERROT Michelle </v>
      </c>
      <c r="B168" s="8" t="str">
        <f>titres!A179</f>
        <v xml:space="preserve">Histoire de chambres </v>
      </c>
      <c r="C168" s="7" t="str">
        <f xml:space="preserve"> IF(titres!C179&gt;0,titres!C179," ")</f>
        <v xml:space="preserve"> </v>
      </c>
      <c r="D168" s="7" t="str">
        <f>titres!D179</f>
        <v xml:space="preserve">De Borée, « Terre de poche», 63200 Riom </v>
      </c>
      <c r="E168" s="7">
        <f>titres!E179</f>
        <v>2009</v>
      </c>
      <c r="F168" s="7" t="str">
        <f>titres!F179</f>
        <v xml:space="preserve">Aline ALQUIER </v>
      </c>
      <c r="G168" s="9" t="str">
        <f>titres!G179</f>
        <v xml:space="preserve">32 (2010) </v>
      </c>
      <c r="H168" s="9">
        <f>titres!H179</f>
        <v>172</v>
      </c>
    </row>
    <row r="169" spans="1:8" ht="33.75">
      <c r="A169" s="7" t="str">
        <f>titres!B221</f>
        <v xml:space="preserve">PERSONNE Cornelia </v>
      </c>
      <c r="B169" s="8" t="str">
        <f>titres!A221</f>
        <v>Langage, narration, écriture. Évolution d'une problématique à travers cinq romans de George Sand</v>
      </c>
      <c r="C169" s="7" t="str">
        <f xml:space="preserve"> IF(titres!C221&gt;0,titres!C221," ")</f>
        <v xml:space="preserve"> </v>
      </c>
      <c r="D169" s="7" t="str">
        <f>titres!D221</f>
        <v xml:space="preserve">Universitätsverlag C,Winter, Heidelberg </v>
      </c>
      <c r="E169" s="7">
        <f>titres!E221</f>
        <v>1999</v>
      </c>
      <c r="F169" s="7" t="str">
        <f>titres!F221</f>
        <v xml:space="preserve">Michèle HECQUET </v>
      </c>
      <c r="G169" s="9" t="str">
        <f>titres!G221</f>
        <v xml:space="preserve">25 (2003) </v>
      </c>
      <c r="H169" s="9">
        <f>titres!H221</f>
        <v>89</v>
      </c>
    </row>
    <row r="170" spans="1:8" ht="22.5">
      <c r="A170" s="7" t="str">
        <f>titres!B280</f>
        <v xml:space="preserve">PESSIN Alain </v>
      </c>
      <c r="B170" s="8" t="str">
        <f>titres!A280</f>
        <v>Mythe (Le) du peuple et la société française du XIX e siècle</v>
      </c>
      <c r="C170" s="7" t="str">
        <f xml:space="preserve"> IF(titres!C280&gt;0,titres!C280," ")</f>
        <v xml:space="preserve"> </v>
      </c>
      <c r="D170" s="7" t="str">
        <f>titres!D280</f>
        <v>P.U.F. (Presses universitaires de France), Paris, coll. "Sociologie d'aujourd'hui"</v>
      </c>
      <c r="E170" s="7">
        <f>titres!E280</f>
        <v>1992</v>
      </c>
      <c r="F170" s="7" t="str">
        <f>titres!F280</f>
        <v xml:space="preserve">Aline (alias Mathilde ALQUIER EMBRY ) </v>
      </c>
      <c r="G170" s="9" t="str">
        <f>titres!G280</f>
        <v xml:space="preserve">15 (1994) </v>
      </c>
      <c r="H170" s="9">
        <f>titres!H280</f>
        <v>55</v>
      </c>
    </row>
    <row r="171" spans="1:8">
      <c r="A171" s="7" t="str">
        <f>titres!B21</f>
        <v xml:space="preserve">PEYRAMAURE Michel </v>
      </c>
      <c r="B171" s="8" t="str">
        <f>titres!A21</f>
        <v xml:space="preserve">Château (Le) de la chimère </v>
      </c>
      <c r="C171" s="7" t="str">
        <f xml:space="preserve"> IF(titres!C21&gt;0,titres!C21," ")</f>
        <v xml:space="preserve"> </v>
      </c>
      <c r="D171" s="7" t="str">
        <f>titres!D21</f>
        <v xml:space="preserve">De Borée, « Terre de poche», 63200 Riom </v>
      </c>
      <c r="E171" s="7">
        <f>titres!E21</f>
        <v>2009</v>
      </c>
      <c r="F171" s="7" t="str">
        <f>titres!F21</f>
        <v xml:space="preserve">Aline ALQUIER </v>
      </c>
      <c r="G171" s="9" t="str">
        <f>titres!G21</f>
        <v xml:space="preserve">32 (2010) </v>
      </c>
      <c r="H171" s="9">
        <f>titres!H21</f>
        <v>172</v>
      </c>
    </row>
    <row r="172" spans="1:8" ht="22.5">
      <c r="A172" s="7" t="str">
        <f>titres!B202</f>
        <v xml:space="preserve">PEYREBRUNE Georges de </v>
      </c>
      <c r="B172" s="8" t="str">
        <f>titres!A202</f>
        <v>Itinéraire d'une femme de lettres du Périgord à Paris</v>
      </c>
      <c r="C172" s="7" t="str">
        <f xml:space="preserve"> IF(titres!C202&gt;0,titres!C202," ")</f>
        <v>Jean-Paul SOCARD</v>
      </c>
      <c r="D172" s="7" t="str">
        <f>titres!D202</f>
        <v>Arka</v>
      </c>
      <c r="E172" s="7">
        <f>titres!E202</f>
        <v>2013</v>
      </c>
      <c r="F172" s="7" t="str">
        <f>titres!F202</f>
        <v>Michèle HECQUET</v>
      </c>
      <c r="G172" s="9" t="str">
        <f>titres!G202</f>
        <v>35 (2013)</v>
      </c>
      <c r="H172" s="9">
        <f>titres!H202</f>
        <v>198</v>
      </c>
    </row>
    <row r="173" spans="1:8" ht="22.5">
      <c r="A173" s="7" t="str">
        <f>titres!B309</f>
        <v xml:space="preserve">PICON Antoine  </v>
      </c>
      <c r="B173" s="8" t="str">
        <f>titres!A309</f>
        <v xml:space="preserve">Saint-simoniens (Les)*, Raison, imaginaire et utopie </v>
      </c>
      <c r="C173" s="7" t="str">
        <f xml:space="preserve"> IF(titres!C309&gt;0,titres!C309," ")</f>
        <v xml:space="preserve"> </v>
      </c>
      <c r="D173" s="7" t="str">
        <f>titres!D309</f>
        <v xml:space="preserve">Belin, Paris </v>
      </c>
      <c r="E173" s="7">
        <f>titres!E309</f>
        <v>2002</v>
      </c>
      <c r="F173" s="7" t="str">
        <f>titres!F309</f>
        <v xml:space="preserve">Jean-Pierre HIRSCH </v>
      </c>
      <c r="G173" s="9" t="str">
        <f>titres!G309</f>
        <v xml:space="preserve">26 (2004) </v>
      </c>
      <c r="H173" s="9">
        <f>titres!H309</f>
        <v>160</v>
      </c>
    </row>
    <row r="174" spans="1:8">
      <c r="A174" s="7" t="str">
        <f>titres!B191</f>
        <v xml:space="preserve">PIERROT Roger </v>
      </c>
      <c r="B174" s="8" t="str">
        <f>titres!A191</f>
        <v>Honoré de Balzac</v>
      </c>
      <c r="C174" s="7" t="str">
        <f xml:space="preserve"> IF(titres!C191&gt;0,titres!C191," ")</f>
        <v xml:space="preserve"> </v>
      </c>
      <c r="D174" s="7" t="str">
        <f>titres!D191</f>
        <v xml:space="preserve">Fayard, Paris </v>
      </c>
      <c r="E174" s="7">
        <f>titres!E191</f>
        <v>1994</v>
      </c>
      <c r="F174" s="7" t="str">
        <f>titres!F191</f>
        <v xml:space="preserve">Nicole CASANOVA </v>
      </c>
      <c r="G174" s="9" t="str">
        <f>titres!G191</f>
        <v xml:space="preserve">18 (1996) </v>
      </c>
      <c r="H174" s="9">
        <f>titres!H191</f>
        <v>50</v>
      </c>
    </row>
    <row r="175" spans="1:8" ht="22.5">
      <c r="A175" s="7" t="str">
        <f>titres!B294</f>
        <v xml:space="preserve">POISSON Cam-Thi Doan </v>
      </c>
      <c r="B175" s="8" t="str">
        <f>titres!A294</f>
        <v>Poétique de la mobilité, Les lieux dans Histoire de ma vie de George Sand</v>
      </c>
      <c r="C175" s="7" t="str">
        <f xml:space="preserve"> IF(titres!C294&gt;0,titres!C294," ")</f>
        <v xml:space="preserve">Nicole MOZET </v>
      </c>
      <c r="D175" s="7" t="str">
        <f>titres!D294</f>
        <v xml:space="preserve">Rodopi, Amsterdam </v>
      </c>
      <c r="E175" s="7">
        <f>titres!E294</f>
        <v>2000</v>
      </c>
      <c r="F175" s="7" t="str">
        <f>titres!F294</f>
        <v>Nicole MOZET</v>
      </c>
      <c r="G175" s="9" t="str">
        <f>titres!G294</f>
        <v xml:space="preserve">22 (2000) </v>
      </c>
      <c r="H175" s="9">
        <f>titres!H294</f>
        <v>82</v>
      </c>
    </row>
    <row r="176" spans="1:8" ht="22.5">
      <c r="A176" s="7" t="str">
        <f>titres!B201</f>
        <v xml:space="preserve">POLI Annarosa </v>
      </c>
      <c r="B176" s="8" t="str">
        <f>titres!A201</f>
        <v xml:space="preserve">Italie (L') dans la vie et dans l'œuvre de George Sand </v>
      </c>
      <c r="C176" s="7" t="str">
        <f xml:space="preserve"> IF(titres!C201&gt;0,titres!C201," ")</f>
        <v xml:space="preserve"> </v>
      </c>
      <c r="D176" s="7" t="str">
        <f>titres!D201</f>
        <v>C.I.R.V.I., Moncalieri (Italie), Bibliothèque du Voyage en Italie 57</v>
      </c>
      <c r="E176" s="7">
        <f>titres!E201</f>
        <v>2000</v>
      </c>
      <c r="F176" s="7" t="str">
        <f>titres!F201</f>
        <v xml:space="preserve">Nathalie ABDELAZIZ </v>
      </c>
      <c r="G176" s="9" t="str">
        <f>titres!G201</f>
        <v xml:space="preserve">23 (2001) </v>
      </c>
      <c r="H176" s="9">
        <f>titres!H201</f>
        <v>88</v>
      </c>
    </row>
    <row r="177" spans="1:8" ht="22.5">
      <c r="A177" s="7" t="str">
        <f>titres!B100</f>
        <v xml:space="preserve">POMMIER Chantal </v>
      </c>
      <c r="B177" s="8" t="str">
        <f>titres!A100</f>
        <v xml:space="preserve">George Sand et Colette : Affinités et passions </v>
      </c>
      <c r="C177" s="7" t="str">
        <f xml:space="preserve"> IF(titres!C100&gt;0,titres!C100," ")</f>
        <v xml:space="preserve"> </v>
      </c>
      <c r="D177" s="7" t="str">
        <f>titres!D100</f>
        <v xml:space="preserve">Royer, saga lettres, Paris </v>
      </c>
      <c r="E177" s="7">
        <f>titres!E100</f>
        <v>2007</v>
      </c>
      <c r="F177" s="7" t="str">
        <f>titres!F100</f>
        <v xml:space="preserve">Michèle HECQUET </v>
      </c>
      <c r="G177" s="9" t="str">
        <f>titres!G100</f>
        <v xml:space="preserve">33 (2011) </v>
      </c>
      <c r="H177" s="9">
        <f>titres!H100</f>
        <v>197</v>
      </c>
    </row>
    <row r="178" spans="1:8" ht="22.5">
      <c r="A178" s="7" t="str">
        <f>titres!B102</f>
        <v xml:space="preserve">POMMIER Chantal </v>
      </c>
      <c r="B178" s="8" t="str">
        <f>titres!A102</f>
        <v xml:space="preserve">George Sand et Colette : Musique et théâtre </v>
      </c>
      <c r="C178" s="7" t="str">
        <f xml:space="preserve"> IF(titres!C102&gt;0,titres!C102," ")</f>
        <v xml:space="preserve"> </v>
      </c>
      <c r="D178" s="7" t="str">
        <f>titres!D102</f>
        <v xml:space="preserve">Calabretto, diff. Alice Lyner Éditions, 36100 Issoudun </v>
      </c>
      <c r="E178" s="7">
        <f>titres!E102</f>
        <v>2010</v>
      </c>
      <c r="F178" s="7" t="str">
        <f>titres!F102</f>
        <v xml:space="preserve">Michèle HECQUET </v>
      </c>
      <c r="G178" s="9" t="str">
        <f>titres!G102</f>
        <v xml:space="preserve">33 (2011) </v>
      </c>
      <c r="H178" s="9">
        <f>titres!H102</f>
        <v>197</v>
      </c>
    </row>
    <row r="179" spans="1:8" ht="22.5">
      <c r="A179" s="7" t="str">
        <f>titres!B101</f>
        <v xml:space="preserve">POMMIER Chantal </v>
      </c>
      <c r="B179" s="8" t="str">
        <f>titres!A101</f>
        <v xml:space="preserve">George Sand et Colette : Concordances et destinée </v>
      </c>
      <c r="C179" s="7" t="str">
        <f xml:space="preserve"> IF(titres!C101&gt;0,titres!C101," ")</f>
        <v xml:space="preserve"> </v>
      </c>
      <c r="D179" s="7" t="str">
        <f>titres!D101</f>
        <v xml:space="preserve">Royer, saga lettres, Paris </v>
      </c>
      <c r="E179" s="7">
        <f>titres!E101</f>
        <v>2004</v>
      </c>
      <c r="F179" s="7" t="str">
        <f>titres!F101</f>
        <v xml:space="preserve">Michèle HECQUET </v>
      </c>
      <c r="G179" s="9" t="str">
        <f>titres!G101</f>
        <v xml:space="preserve">33 (2011) </v>
      </c>
      <c r="H179" s="9">
        <f>titres!H101</f>
        <v>197</v>
      </c>
    </row>
    <row r="180" spans="1:8" ht="22.5">
      <c r="A180" s="7" t="str">
        <f>titres!B351</f>
        <v xml:space="preserve">POWELL David A. </v>
      </c>
      <c r="B180" s="7" t="str">
        <f>titres!A351</f>
        <v>While the Music lasts - Representation of Music in the Works of George Sand</v>
      </c>
      <c r="C180" s="7"/>
      <c r="D180" s="7" t="str">
        <f>titres!D351</f>
        <v>Bucknelle University Press, Lewisburg – Associated University Press, London</v>
      </c>
      <c r="E180" s="7">
        <f>titres!E351</f>
        <v>2001</v>
      </c>
      <c r="F180" s="7" t="str">
        <f>titres!F351</f>
        <v>Marielle VANDEKERKHOVE-CAORS</v>
      </c>
      <c r="G180" s="7" t="str">
        <f>titres!G351</f>
        <v xml:space="preserve">25 (2003) </v>
      </c>
      <c r="H180" s="9">
        <f>titres!H351</f>
        <v>90</v>
      </c>
    </row>
    <row r="181" spans="1:8">
      <c r="A181" s="7" t="str">
        <f>titres!B236</f>
        <v xml:space="preserve">PROUTEAU Henri </v>
      </c>
      <c r="B181" s="8" t="str">
        <f>titres!A236</f>
        <v xml:space="preserve">Littérature et Franc-Maçonnerie </v>
      </c>
      <c r="C181" s="7" t="str">
        <f xml:space="preserve"> IF(titres!C236&gt;0,titres!C236," ")</f>
        <v xml:space="preserve"> </v>
      </c>
      <c r="D181" s="7" t="str">
        <f>titres!D236</f>
        <v xml:space="preserve">Henri Veyrier, Paris </v>
      </c>
      <c r="E181" s="7">
        <f>titres!E236</f>
        <v>1991</v>
      </c>
      <c r="F181" s="7" t="str">
        <f>titres!F236</f>
        <v xml:space="preserve">Georges LUBIN </v>
      </c>
      <c r="G181" s="9" t="str">
        <f>titres!G236</f>
        <v xml:space="preserve">12 (1991) </v>
      </c>
      <c r="H181" s="9">
        <f>titres!H236</f>
        <v>51</v>
      </c>
    </row>
    <row r="182" spans="1:8" ht="22.5">
      <c r="A182" s="7" t="str">
        <f>titres!B62</f>
        <v xml:space="preserve">QUINET Edgar </v>
      </c>
      <c r="B182" s="8" t="str">
        <f>titres!A62</f>
        <v xml:space="preserve">Edgar Quinet, Lettres à sa mère, T. I (sur 5) - 1808-1820 </v>
      </c>
      <c r="C182" s="7" t="str">
        <f xml:space="preserve"> IF(titres!C62&gt;0,titres!C62," ")</f>
        <v>Gérard PEYLET, Simone BERNARD-GRIFFITHS</v>
      </c>
      <c r="D182" s="7" t="str">
        <f>titres!D62</f>
        <v xml:space="preserve">Honoré Champion, Paris </v>
      </c>
      <c r="E182" s="7">
        <f>titres!E62</f>
        <v>1995</v>
      </c>
      <c r="F182" s="7" t="str">
        <f>titres!F62</f>
        <v xml:space="preserve">Nathalie ABDELAZIZ </v>
      </c>
      <c r="G182" s="9" t="str">
        <f>titres!G62</f>
        <v xml:space="preserve">19 (1997) </v>
      </c>
      <c r="H182" s="9">
        <f>titres!H62</f>
        <v>49</v>
      </c>
    </row>
    <row r="183" spans="1:8" ht="22.5">
      <c r="A183" s="7" t="str">
        <f>titres!B192</f>
        <v xml:space="preserve">RAGNI Stefano </v>
      </c>
      <c r="B183" s="8" t="str">
        <f>titres!A192</f>
        <v>I Viaggiatori musicali nell' Italia del Settecento IV (Consuelo di George Sand)</v>
      </c>
      <c r="C183" s="7" t="str">
        <f xml:space="preserve"> IF(titres!C192&gt;0,titres!C192," ")</f>
        <v xml:space="preserve"> </v>
      </c>
      <c r="D183" s="7" t="str">
        <f>titres!D192</f>
        <v>Università per Stanieri di Parugia, Gurra Editioni, Perugia (talie)</v>
      </c>
      <c r="E183" s="7">
        <f>titres!E192</f>
        <v>2003</v>
      </c>
      <c r="F183" s="7" t="str">
        <f>titres!F192</f>
        <v xml:space="preserve">Aline ALQUIER </v>
      </c>
      <c r="G183" s="9" t="str">
        <f>titres!G192</f>
        <v xml:space="preserve">27 (2005) </v>
      </c>
      <c r="H183" s="9">
        <f>titres!H192</f>
        <v>152</v>
      </c>
    </row>
    <row r="184" spans="1:8" ht="22.5">
      <c r="A184" s="7" t="str">
        <f>titres!B30</f>
        <v xml:space="preserve">RAMBEAU Marie-Paule </v>
      </c>
      <c r="B184" s="8" t="str">
        <f>titres!A30</f>
        <v xml:space="preserve">Chopin, L'enchanteur autoritaire </v>
      </c>
      <c r="C184" s="7" t="str">
        <f xml:space="preserve"> IF(titres!C30&gt;0,titres!C30," ")</f>
        <v xml:space="preserve"> </v>
      </c>
      <c r="D184" s="7" t="str">
        <f>titres!D30</f>
        <v xml:space="preserve">L'Harmattan, Paris, coll. "Univers musical" </v>
      </c>
      <c r="E184" s="7">
        <f>titres!E30</f>
        <v>2005</v>
      </c>
      <c r="F184" s="7" t="str">
        <f>titres!F30</f>
        <v xml:space="preserve">Thierry BODIN </v>
      </c>
      <c r="G184" s="9" t="str">
        <f>titres!G30</f>
        <v xml:space="preserve">29 (2007) </v>
      </c>
      <c r="H184" s="9">
        <f>titres!H30</f>
        <v>109</v>
      </c>
    </row>
    <row r="185" spans="1:8" ht="22.5">
      <c r="A185" s="7" t="str">
        <f>titres!B29</f>
        <v xml:space="preserve">RAMBEAU Marie-Paule </v>
      </c>
      <c r="B185" s="8" t="str">
        <f>titres!A29</f>
        <v xml:space="preserve">Chopin dans la vie et dans l'œuvre de George Sand </v>
      </c>
      <c r="C185" s="7" t="str">
        <f xml:space="preserve"> IF(titres!C29&gt;0,titres!C29," ")</f>
        <v xml:space="preserve"> </v>
      </c>
      <c r="D185" s="7" t="str">
        <f>titres!D29</f>
        <v xml:space="preserve">Les Belles lettres, Paris </v>
      </c>
      <c r="E185" s="7">
        <f>titres!E29</f>
        <v>2004</v>
      </c>
      <c r="F185" s="7" t="str">
        <f>titres!F29</f>
        <v>Regina BOCHENEK-FRANCZAKOVA</v>
      </c>
      <c r="G185" s="9" t="str">
        <f>titres!G29</f>
        <v xml:space="preserve">26 (2004) </v>
      </c>
      <c r="H185" s="9">
        <f>titres!H29</f>
        <v>149</v>
      </c>
    </row>
    <row r="186" spans="1:8" ht="22.5">
      <c r="A186" s="7" t="str">
        <f>titres!B160</f>
        <v>RASTOUEIX-GUINOT  Brigitte</v>
      </c>
      <c r="B186" s="8" t="str">
        <f>titres!A160</f>
        <v>George Sand, Marie Dorval, Jules Sandeau, Histoire intime</v>
      </c>
      <c r="C186" s="7" t="str">
        <f xml:space="preserve"> IF(titres!C160&gt;0,titres!C160," ")</f>
        <v xml:space="preserve"> </v>
      </c>
      <c r="D186" s="7" t="str">
        <f>titres!D160</f>
        <v>Editions de l'Harmattan, Paris</v>
      </c>
      <c r="E186" s="7">
        <f>titres!E160</f>
        <v>2015</v>
      </c>
      <c r="F186" s="7" t="str">
        <f>titres!F160</f>
        <v>Claire LE GUILLOU</v>
      </c>
      <c r="G186" s="9" t="str">
        <f>titres!G160</f>
        <v>38 (2016)</v>
      </c>
      <c r="H186" s="9">
        <f>titres!H160</f>
        <v>255</v>
      </c>
    </row>
    <row r="187" spans="1:8">
      <c r="A187" s="7" t="str">
        <f>titres!B317</f>
        <v xml:space="preserve">REID Martine </v>
      </c>
      <c r="B187" s="8" t="str">
        <f>titres!A317</f>
        <v xml:space="preserve">Signer Sand </v>
      </c>
      <c r="C187" s="7" t="str">
        <f xml:space="preserve"> IF(titres!C317&gt;0,titres!C317," ")</f>
        <v xml:space="preserve"> </v>
      </c>
      <c r="D187" s="7" t="str">
        <f>titres!D317</f>
        <v xml:space="preserve">Belin, Paris </v>
      </c>
      <c r="E187" s="7">
        <f>titres!E317</f>
        <v>2004</v>
      </c>
      <c r="F187" s="7" t="str">
        <f>titres!F317</f>
        <v xml:space="preserve">Denise BRAHIMI </v>
      </c>
      <c r="G187" s="9" t="str">
        <f>titres!G317</f>
        <v xml:space="preserve">26 (2004) </v>
      </c>
      <c r="H187" s="9">
        <f>titres!H317</f>
        <v>147</v>
      </c>
    </row>
    <row r="188" spans="1:8">
      <c r="A188" s="7" t="str">
        <f>titres!B86</f>
        <v xml:space="preserve">REID Martine </v>
      </c>
      <c r="B188" s="8" t="str">
        <f>titres!A86</f>
        <v xml:space="preserve">George Sand </v>
      </c>
      <c r="C188" s="7" t="str">
        <f xml:space="preserve"> IF(titres!C86&gt;0,titres!C86," ")</f>
        <v xml:space="preserve"> </v>
      </c>
      <c r="D188" s="7" t="str">
        <f>titres!D86</f>
        <v>Folio</v>
      </c>
      <c r="E188" s="7">
        <f>titres!E86</f>
        <v>2014</v>
      </c>
      <c r="F188" s="7" t="str">
        <f>titres!F86</f>
        <v>Laura COLOMBO</v>
      </c>
      <c r="G188" s="9" t="str">
        <f>titres!G86</f>
        <v>36 (2014)</v>
      </c>
      <c r="H188" s="9">
        <f>titres!H86</f>
        <v>199</v>
      </c>
    </row>
    <row r="189" spans="1:8" ht="33.75">
      <c r="A189" s="7" t="str">
        <f>titres!B219</f>
        <v>ROBERT Vincent</v>
      </c>
      <c r="B189" s="8" t="str">
        <f>titres!A219</f>
        <v xml:space="preserve">La Petite-fille de la sorcière. Enquête sur la culture magique des campagnes au temps de George Sand </v>
      </c>
      <c r="C189" s="7" t="str">
        <f xml:space="preserve"> IF(titres!C219&gt;0,titres!C219," ")</f>
        <v xml:space="preserve"> </v>
      </c>
      <c r="D189" s="7" t="str">
        <f>titres!D219</f>
        <v>Les Belles-Lettres; Paris</v>
      </c>
      <c r="E189" s="7">
        <f>titres!E219</f>
        <v>2015</v>
      </c>
      <c r="F189" s="7" t="str">
        <f>titres!F219</f>
        <v>Claire LE GUILLOU</v>
      </c>
      <c r="G189" s="9" t="str">
        <f>titres!G219</f>
        <v>38 (2016)</v>
      </c>
      <c r="H189" s="9">
        <f>titres!H219</f>
        <v>257</v>
      </c>
    </row>
    <row r="190" spans="1:8" ht="22.5">
      <c r="A190" s="7" t="str">
        <f>titres!B278</f>
        <v xml:space="preserve">ROY-REVERZY Éléonore </v>
      </c>
      <c r="B190" s="8" t="str">
        <f>titres!A278</f>
        <v>Mort (La) d'Éros, La mésalliance dans le roman du second XIX e siècle</v>
      </c>
      <c r="C190" s="7" t="str">
        <f xml:space="preserve"> IF(titres!C278&gt;0,titres!C278," ")</f>
        <v xml:space="preserve"> </v>
      </c>
      <c r="D190" s="7" t="str">
        <f>titres!D278</f>
        <v xml:space="preserve">SEDES, Paris, coll. "Les livres et les hommes" </v>
      </c>
      <c r="E190" s="7">
        <f>titres!E278</f>
        <v>1997</v>
      </c>
      <c r="F190" s="7" t="str">
        <f>titres!F278</f>
        <v>Aline (alias Mathilde ALQUIER EMBRY )</v>
      </c>
      <c r="G190" s="9" t="str">
        <f>titres!G278</f>
        <v xml:space="preserve">20 (1998) </v>
      </c>
      <c r="H190" s="9">
        <f>titres!H278</f>
        <v>66</v>
      </c>
    </row>
    <row r="191" spans="1:8">
      <c r="A191" s="7" t="str">
        <f>titres!B195</f>
        <v xml:space="preserve">RUGGIERI Ève </v>
      </c>
      <c r="B191" s="8" t="str">
        <f>titres!A195</f>
        <v xml:space="preserve">Impossible amour (L') </v>
      </c>
      <c r="C191" s="7" t="str">
        <f xml:space="preserve"> IF(titres!C195&gt;0,titres!C195," ")</f>
        <v xml:space="preserve"> </v>
      </c>
      <c r="D191" s="7" t="str">
        <f>titres!D195</f>
        <v xml:space="preserve">Michel Lafon, 92521 Neuilly-sur-Seine </v>
      </c>
      <c r="E191" s="7">
        <f>titres!E195</f>
        <v>2009</v>
      </c>
      <c r="F191" s="7" t="str">
        <f>titres!F195</f>
        <v xml:space="preserve">N, S, </v>
      </c>
      <c r="G191" s="9" t="str">
        <f>titres!G195</f>
        <v xml:space="preserve">32 (2010) </v>
      </c>
      <c r="H191" s="9">
        <f>titres!H195</f>
        <v>174</v>
      </c>
    </row>
    <row r="192" spans="1:8" ht="33.75">
      <c r="A192" s="7" t="str">
        <f>titres!B199</f>
        <v>SAKAMOTO Chiyo</v>
      </c>
      <c r="B192" s="8" t="str">
        <f>titres!A199</f>
        <v xml:space="preserve">Interprétations romantiques de Jeanne d'Arc (thèse) </v>
      </c>
      <c r="C192" s="7" t="str">
        <f xml:space="preserve"> IF(titres!C199&gt;0,titres!C199," ")</f>
        <v xml:space="preserve"> </v>
      </c>
      <c r="D192" s="7" t="str">
        <f>titres!D199</f>
        <v>Presses universitaires du Septentrion, 59650 Villeneuve-d'Ascq, coll."Thèse à la carte"</v>
      </c>
      <c r="E192" s="7">
        <f>titres!E199</f>
        <v>1997</v>
      </c>
      <c r="F192" s="7" t="str">
        <f>titres!F199</f>
        <v xml:space="preserve">Nathalie ABDELAZIZ </v>
      </c>
      <c r="G192" s="9" t="str">
        <f>titres!G199</f>
        <v xml:space="preserve">20 (1998) </v>
      </c>
      <c r="H192" s="9">
        <f>titres!H199</f>
        <v>80</v>
      </c>
    </row>
    <row r="193" spans="1:8">
      <c r="A193" s="7" t="str">
        <f>titres!B254</f>
        <v>SAKAMOTO Chiyo</v>
      </c>
      <c r="B193" s="8" t="str">
        <f>titres!A254</f>
        <v xml:space="preserve">Marie d'Agoult (en japonais) </v>
      </c>
      <c r="C193" s="7" t="str">
        <f xml:space="preserve"> IF(titres!C254&gt;0,titres!C254," ")</f>
        <v xml:space="preserve"> </v>
      </c>
      <c r="D193" s="7" t="str">
        <f>titres!D254</f>
        <v xml:space="preserve">Shumpusha, Yokohama (Japon) </v>
      </c>
      <c r="E193" s="7">
        <f>titres!E254</f>
        <v>2005</v>
      </c>
      <c r="F193" s="7" t="str">
        <f>titres!F254</f>
        <v xml:space="preserve">non signé </v>
      </c>
      <c r="G193" s="9" t="str">
        <f>titres!G254</f>
        <v xml:space="preserve">28 (2006) </v>
      </c>
      <c r="H193" s="9">
        <f>titres!H254</f>
        <v>109</v>
      </c>
    </row>
    <row r="194" spans="1:8">
      <c r="A194" s="7" t="str">
        <f>titres!B136</f>
        <v xml:space="preserve">SALOMON Pierre </v>
      </c>
      <c r="B194" s="8" t="str">
        <f>titres!A136</f>
        <v xml:space="preserve">George Sand, biographie </v>
      </c>
      <c r="C194" s="7" t="str">
        <f xml:space="preserve"> IF(titres!C136&gt;0,titres!C136," ")</f>
        <v xml:space="preserve"> </v>
      </c>
      <c r="D194" s="7" t="str">
        <f>titres!D136</f>
        <v xml:space="preserve">Éditions de l'Aurore, 38240 Meylan </v>
      </c>
      <c r="E194" s="7">
        <f>titres!E136</f>
        <v>1984</v>
      </c>
      <c r="F194" s="7" t="str">
        <f>titres!F136</f>
        <v xml:space="preserve">Georges LUBIN </v>
      </c>
      <c r="G194" s="9" t="str">
        <f>titres!G136</f>
        <v xml:space="preserve">5 (1984) </v>
      </c>
      <c r="H194" s="9">
        <f>titres!H136</f>
        <v>45</v>
      </c>
    </row>
    <row r="195" spans="1:8" ht="33.75">
      <c r="A195" s="7" t="str">
        <f>titres!B228</f>
        <v>SAND George</v>
      </c>
      <c r="B195" s="8" t="str">
        <f>titres!A228</f>
        <v>Les Sept cordes de la lyre. Gabriel, Œuvres complètes (1840)</v>
      </c>
      <c r="C195" s="7" t="str">
        <f xml:space="preserve"> IF(titres!C228&gt;0,titres!C228," ")</f>
        <v>Liliane LASCOUX et Lucienne FRAPPIER-MAZUR</v>
      </c>
      <c r="D195" s="7" t="str">
        <f>titres!D228</f>
        <v>Champion, Paris</v>
      </c>
      <c r="E195" s="7">
        <f>titres!E228</f>
        <v>2014</v>
      </c>
      <c r="F195" s="7" t="str">
        <f>titres!F228</f>
        <v>Anne MARCOLINE</v>
      </c>
      <c r="G195" s="9" t="str">
        <f>titres!G228</f>
        <v>36 (2014)</v>
      </c>
      <c r="H195" s="9">
        <f>titres!H228</f>
        <v>189</v>
      </c>
    </row>
    <row r="196" spans="1:8" ht="22.5">
      <c r="A196" s="7" t="str">
        <f>titres!B337</f>
        <v>SAND George</v>
      </c>
      <c r="B196" s="8" t="str">
        <f>titres!A337</f>
        <v>Un hiver à Majorque. Horace, Œuvres complètes 1841-1842</v>
      </c>
      <c r="C196" s="7" t="str">
        <f xml:space="preserve"> IF(titres!C337&gt;0,titres!C337," ")</f>
        <v>Angela RYAN et Jeanne BRUNEREAU</v>
      </c>
      <c r="D196" s="7" t="str">
        <f>titres!D337</f>
        <v>Champion, Paris</v>
      </c>
      <c r="E196" s="7">
        <f>titres!E337</f>
        <v>2014</v>
      </c>
      <c r="F196" s="7" t="str">
        <f>titres!F337</f>
        <v>Sébastien BAUDOIN</v>
      </c>
      <c r="G196" s="9" t="str">
        <f>titres!G337</f>
        <v>36 (2014)</v>
      </c>
      <c r="H196" s="9">
        <f>titres!H337</f>
        <v>189</v>
      </c>
    </row>
    <row r="197" spans="1:8">
      <c r="A197" s="7" t="str">
        <f>titres!B224</f>
        <v>SAND George</v>
      </c>
      <c r="B197" s="8" t="str">
        <f>titres!A224</f>
        <v xml:space="preserve">Le Diable à Paris ; Le Diable aux champs, </v>
      </c>
      <c r="C197" s="7" t="str">
        <f xml:space="preserve"> IF(titres!C224&gt;0,titres!C224," ")</f>
        <v xml:space="preserve">Jeanne GOLDIN </v>
      </c>
      <c r="D197" s="7" t="str">
        <f>titres!D224</f>
        <v>Honoré Champion, Paris</v>
      </c>
      <c r="E197" s="7">
        <f>titres!E224</f>
        <v>2015</v>
      </c>
      <c r="F197" s="7" t="str">
        <f>titres!F224</f>
        <v xml:space="preserve">Françoise GENEVRAY </v>
      </c>
      <c r="G197" s="9" t="str">
        <f>titres!G224</f>
        <v>38 (2016)</v>
      </c>
      <c r="H197" s="9">
        <f>titres!H224</f>
        <v>242</v>
      </c>
    </row>
    <row r="198" spans="1:8" ht="22.5">
      <c r="A198" s="7" t="str">
        <f>titres!B212</f>
        <v>SAND George</v>
      </c>
      <c r="B198" s="8" t="str">
        <f>titres!A212</f>
        <v>Journal d'un voyageur pendant la guerre, Œuvres complètes, 1871</v>
      </c>
      <c r="C198" s="7" t="str">
        <f xml:space="preserve"> IF(titres!C212&gt;0,titres!C212," ")</f>
        <v>Franck LEINEN</v>
      </c>
      <c r="D198" s="7" t="str">
        <f>titres!D212</f>
        <v>Champion, Paris</v>
      </c>
      <c r="E198" s="7">
        <f>titres!E212</f>
        <v>2015</v>
      </c>
      <c r="F198" s="7" t="str">
        <f>titres!F212</f>
        <v>Michèle HECQUET</v>
      </c>
      <c r="G198" s="9" t="str">
        <f>titres!G212</f>
        <v>37 (2015)</v>
      </c>
      <c r="H198" s="9">
        <f>titres!H212</f>
        <v>231</v>
      </c>
    </row>
    <row r="199" spans="1:8">
      <c r="A199" s="7" t="str">
        <f>titres!B218</f>
        <v>SAND George</v>
      </c>
      <c r="B199" s="8" t="str">
        <f>titres!A218</f>
        <v>La Petite Fadette, Œuvres complètes, 1849</v>
      </c>
      <c r="C199" s="7" t="str">
        <f xml:space="preserve"> IF(titres!C218&gt;0,titres!C218," ")</f>
        <v>Andrée MANSAU</v>
      </c>
      <c r="D199" s="7" t="str">
        <f>titres!D218</f>
        <v>Champion, Paris</v>
      </c>
      <c r="E199" s="7">
        <f>titres!E218</f>
        <v>2014</v>
      </c>
      <c r="F199" s="7" t="str">
        <f>titres!F218</f>
        <v>Nigel HARKNESS</v>
      </c>
      <c r="G199" s="9" t="str">
        <f>titres!G218</f>
        <v>36 (2014)</v>
      </c>
      <c r="H199" s="9">
        <f>titres!H218</f>
        <v>189</v>
      </c>
    </row>
    <row r="200" spans="1:8">
      <c r="A200" s="7" t="str">
        <f>titres!B251</f>
        <v>SAND George</v>
      </c>
      <c r="B200" s="8" t="str">
        <f>titres!A251</f>
        <v>Malgrétout, Œuvres complètes 1870, 1</v>
      </c>
      <c r="C200" s="7" t="str">
        <f xml:space="preserve"> IF(titres!C251&gt;0,titres!C251," ")</f>
        <v>Dominique LAPORTE</v>
      </c>
      <c r="D200" s="7" t="str">
        <f>titres!D251</f>
        <v>Champion, Paris</v>
      </c>
      <c r="E200" s="7">
        <f>titres!E251</f>
        <v>2015</v>
      </c>
      <c r="F200" s="7" t="str">
        <f>titres!F251</f>
        <v>Guillaume MILET</v>
      </c>
      <c r="G200" s="9" t="str">
        <f>titres!G251</f>
        <v>37 (2015)</v>
      </c>
      <c r="H200" s="9">
        <f>titres!H251</f>
        <v>231</v>
      </c>
    </row>
    <row r="201" spans="1:8">
      <c r="A201" s="7" t="str">
        <f>titres!B216</f>
        <v>SAND George</v>
      </c>
      <c r="B201" s="8" t="str">
        <f>titres!A216</f>
        <v xml:space="preserve">La Famille de Germandre </v>
      </c>
      <c r="C201" s="7" t="str">
        <f xml:space="preserve"> IF(titres!C216&gt;0,titres!C216," ")</f>
        <v>Dominique LAPORTE</v>
      </c>
      <c r="D201" s="7" t="str">
        <f>titres!D216</f>
        <v>Honoré Champion, Paris</v>
      </c>
      <c r="E201" s="7">
        <f>titres!E216</f>
        <v>2014</v>
      </c>
      <c r="F201" s="7" t="str">
        <f>titres!F216</f>
        <v>Clare LE GUILLOU</v>
      </c>
      <c r="G201" s="9" t="str">
        <f>titres!G216</f>
        <v>38 (2016)</v>
      </c>
      <c r="H201" s="9">
        <f>titres!H216</f>
        <v>238</v>
      </c>
    </row>
    <row r="202" spans="1:8">
      <c r="A202" s="7" t="str">
        <f>titres!B41</f>
        <v>SAND George</v>
      </c>
      <c r="B202" s="8" t="str">
        <f>titres!A41</f>
        <v>Cosima ou La haine de l'amour</v>
      </c>
      <c r="C202" s="7" t="str">
        <f xml:space="preserve"> IF(titres!C41&gt;0,titres!C41," ")</f>
        <v>Catherine MASSON</v>
      </c>
      <c r="D202" s="7" t="str">
        <f>titres!D41</f>
        <v>Le jardin d'essai, Paris</v>
      </c>
      <c r="E202" s="7">
        <f>titres!E41</f>
        <v>2015</v>
      </c>
      <c r="F202" s="7" t="str">
        <f>titres!F41</f>
        <v>Claire LE GUILLOU</v>
      </c>
      <c r="G202" s="9" t="str">
        <f>titres!G41</f>
        <v>37 (2015)</v>
      </c>
      <c r="H202" s="9">
        <f>titres!H41</f>
        <v>231</v>
      </c>
    </row>
    <row r="203" spans="1:8">
      <c r="A203" s="7" t="str">
        <f>titres!B208</f>
        <v>SAND George</v>
      </c>
      <c r="B203" s="8" t="str">
        <f>titres!A208</f>
        <v>Jean Ziska</v>
      </c>
      <c r="C203" s="7" t="str">
        <f xml:space="preserve"> IF(titres!C208&gt;0,titres!C208," ")</f>
        <v>Olivier MARIN</v>
      </c>
      <c r="D203" s="7" t="str">
        <f>titres!D208</f>
        <v>Champion, Paris</v>
      </c>
      <c r="E203" s="7">
        <f>titres!E208</f>
        <v>2014</v>
      </c>
      <c r="F203" s="7" t="str">
        <f>titres!F208</f>
        <v>Michèle HECQUET</v>
      </c>
      <c r="G203" s="9" t="str">
        <f>titres!G208</f>
        <v>36 (2014)</v>
      </c>
      <c r="H203" s="9">
        <f>titres!H208</f>
        <v>189</v>
      </c>
    </row>
    <row r="204" spans="1:8">
      <c r="A204" s="7" t="str">
        <f>titres!B217</f>
        <v>SAND George</v>
      </c>
      <c r="B204" s="8" t="str">
        <f>titres!A217</f>
        <v>La Marquise</v>
      </c>
      <c r="C204" s="7" t="str">
        <f xml:space="preserve"> IF(titres!C217&gt;0,titres!C217," ")</f>
        <v xml:space="preserve">Olivier BARA </v>
      </c>
      <c r="D204" s="7" t="str">
        <f>titres!D217</f>
        <v>Champion, Paris</v>
      </c>
      <c r="E204" s="7">
        <f>titres!E217</f>
        <v>2014</v>
      </c>
      <c r="F204" s="7" t="str">
        <f>titres!F217</f>
        <v>Brigitte DIAZ</v>
      </c>
      <c r="G204" s="9" t="str">
        <f>titres!G217</f>
        <v>36 (2014)</v>
      </c>
      <c r="H204" s="9">
        <f>titres!H217</f>
        <v>189</v>
      </c>
    </row>
    <row r="205" spans="1:8">
      <c r="A205" s="7" t="str">
        <f>titres!B70</f>
        <v>SAND George</v>
      </c>
      <c r="B205" s="8" t="str">
        <f>titres!A70</f>
        <v xml:space="preserve">Évenor et Leucippe </v>
      </c>
      <c r="C205" s="7" t="str">
        <f xml:space="preserve"> IF(titres!C70&gt;0,titres!C70," ")</f>
        <v xml:space="preserve">Claire Le GUILLOU </v>
      </c>
      <c r="D205" s="7" t="str">
        <f>titres!D70</f>
        <v>Honoré Champion, Paris</v>
      </c>
      <c r="E205" s="7">
        <f>titres!E70</f>
        <v>2016</v>
      </c>
      <c r="F205" s="7" t="str">
        <f>titres!F70</f>
        <v>Guillaume MILET</v>
      </c>
      <c r="G205" s="9" t="str">
        <f>titres!G70</f>
        <v>38 (2016)</v>
      </c>
      <c r="H205" s="9">
        <f>titres!H70</f>
        <v>235</v>
      </c>
    </row>
    <row r="206" spans="1:8">
      <c r="A206" s="7" t="str">
        <f>titres!B326</f>
        <v xml:space="preserve">SAND George </v>
      </c>
      <c r="B206" s="8" t="str">
        <f>titres!A326</f>
        <v xml:space="preserve">Tamaris </v>
      </c>
      <c r="C206" s="7" t="str">
        <f xml:space="preserve"> IF(titres!C326&gt;0,titres!C326," ")</f>
        <v xml:space="preserve">Georges LUBIN </v>
      </c>
      <c r="D206" s="7" t="str">
        <f>titres!D326</f>
        <v xml:space="preserve">Éditions de l'Aurore, 38240 Meylan </v>
      </c>
      <c r="E206" s="7">
        <f>titres!E326</f>
        <v>1984</v>
      </c>
      <c r="F206" s="7" t="str">
        <f>titres!F326</f>
        <v>Aline ALQUIER</v>
      </c>
      <c r="G206" s="9" t="str">
        <f>titres!G326</f>
        <v xml:space="preserve">6 (1985) </v>
      </c>
      <c r="H206" s="9">
        <f>titres!H326</f>
        <v>48</v>
      </c>
    </row>
    <row r="207" spans="1:8" ht="22.5">
      <c r="A207" s="7" t="str">
        <f>titres!B350</f>
        <v xml:space="preserve">SAND George </v>
      </c>
      <c r="B207" s="7" t="str">
        <f>titres!A350</f>
        <v xml:space="preserve">Voyage dit du Midi </v>
      </c>
      <c r="C207" s="7"/>
      <c r="D207" s="7" t="str">
        <f>titres!D350</f>
        <v xml:space="preserve">Les Ateliers du Patrimoine, 83160, La-Valette-du-Var </v>
      </c>
      <c r="E207" s="7">
        <f>titres!E350</f>
        <v>1992</v>
      </c>
      <c r="F207" s="7" t="str">
        <f>titres!F350</f>
        <v xml:space="preserve">Georges LUBIN </v>
      </c>
      <c r="G207" s="7" t="str">
        <f>titres!G350</f>
        <v>13 (1992)</v>
      </c>
      <c r="H207" s="9">
        <f>titres!H350</f>
        <v>52</v>
      </c>
    </row>
    <row r="208" spans="1:8">
      <c r="A208" s="7" t="str">
        <f>titres!B131</f>
        <v xml:space="preserve">SAND George </v>
      </c>
      <c r="B208" s="8" t="str">
        <f>titres!A131</f>
        <v>George Sand, Agendas, Tome III</v>
      </c>
      <c r="C208" s="7" t="str">
        <f xml:space="preserve"> IF(titres!C131&gt;0,titres!C131," ")</f>
        <v xml:space="preserve">Anne CHEVEREAU </v>
      </c>
      <c r="D208" s="7" t="str">
        <f>titres!D131</f>
        <v xml:space="preserve">Librairie Jean Touzot (Paris) </v>
      </c>
      <c r="E208" s="7">
        <f>titres!E131</f>
        <v>1992</v>
      </c>
      <c r="F208" s="7" t="str">
        <f>titres!F131</f>
        <v>Aline ALQUIER</v>
      </c>
      <c r="G208" s="9" t="str">
        <f>titres!G131</f>
        <v>13 (1992)</v>
      </c>
      <c r="H208" s="9">
        <f>titres!H131</f>
        <v>49</v>
      </c>
    </row>
    <row r="209" spans="1:8">
      <c r="A209" s="7" t="str">
        <f>titres!B285</f>
        <v xml:space="preserve">SAND George </v>
      </c>
      <c r="B209" s="8" t="str">
        <f>titres!A285</f>
        <v xml:space="preserve">Narcisse </v>
      </c>
      <c r="C209" s="7" t="str">
        <f xml:space="preserve"> IF(titres!C285&gt;0,titres!C285," ")</f>
        <v xml:space="preserve">Raymond RHEAULT </v>
      </c>
      <c r="D209" s="7" t="str">
        <f>titres!D285</f>
        <v xml:space="preserve">Presses de l'université Laval, Québec </v>
      </c>
      <c r="E209" s="7">
        <f>titres!E285</f>
        <v>1994</v>
      </c>
      <c r="F209" s="7" t="str">
        <f>titres!F285</f>
        <v xml:space="preserve">Michèle HECQUET </v>
      </c>
      <c r="G209" s="9" t="str">
        <f>titres!G285</f>
        <v xml:space="preserve">16 (1995) </v>
      </c>
      <c r="H209" s="9">
        <f>titres!H285</f>
        <v>49</v>
      </c>
    </row>
    <row r="210" spans="1:8">
      <c r="A210" s="7" t="str">
        <f>titres!B215</f>
        <v xml:space="preserve">SAND George </v>
      </c>
      <c r="B210" s="8" t="str">
        <f>titres!A215</f>
        <v>Kourroglou (éd. trilingue)</v>
      </c>
      <c r="C210" s="7" t="str">
        <f xml:space="preserve"> IF(titres!C215&gt;0,titres!C215," ")</f>
        <v xml:space="preserve">Elmira FARAJULLAEVA </v>
      </c>
      <c r="D210" s="7" t="str">
        <f>titres!D215</f>
        <v xml:space="preserve">Université Slave, Bakou (Azerbaidjan) </v>
      </c>
      <c r="E210" s="7">
        <f>titres!E215</f>
        <v>2007</v>
      </c>
      <c r="F210" s="7" t="str">
        <f>titres!F215</f>
        <v xml:space="preserve">Françoise GENEVRAY </v>
      </c>
      <c r="G210" s="9" t="str">
        <f>titres!G215</f>
        <v xml:space="preserve">30 (2008) </v>
      </c>
      <c r="H210" s="9">
        <f>titres!H215</f>
        <v>119</v>
      </c>
    </row>
    <row r="211" spans="1:8" ht="22.5">
      <c r="A211" s="7" t="str">
        <f>titres!B35</f>
        <v xml:space="preserve">SAND George </v>
      </c>
      <c r="B211" s="8" t="str">
        <f>titres!A35</f>
        <v xml:space="preserve">Compagnon (Le) du tour de France </v>
      </c>
      <c r="C211" s="7" t="str">
        <f xml:space="preserve"> IF(titres!C34&gt;0,titres!C34," ")</f>
        <v xml:space="preserve">René BOURGEOIS, Bernadette CHOVELON </v>
      </c>
      <c r="D211" s="7" t="str">
        <f>titres!D35</f>
        <v xml:space="preserve">De Borée, 63200 Riom </v>
      </c>
      <c r="E211" s="7">
        <f>titres!E35</f>
        <v>2008</v>
      </c>
      <c r="F211" s="7" t="str">
        <f>titres!F35</f>
        <v xml:space="preserve">Martine WATRELOT </v>
      </c>
      <c r="G211" s="9" t="str">
        <f>titres!G35</f>
        <v xml:space="preserve">31 (2009) </v>
      </c>
      <c r="H211" s="9">
        <f>titres!H35</f>
        <v>106</v>
      </c>
    </row>
    <row r="212" spans="1:8" ht="22.5">
      <c r="A212" s="7" t="str">
        <f>titres!B232</f>
        <v xml:space="preserve">SAND George </v>
      </c>
      <c r="B212" s="8" t="str">
        <f>titres!A232</f>
        <v xml:space="preserve">Lettres d'un voyageur (en anglais) </v>
      </c>
      <c r="C212" s="7" t="str">
        <f xml:space="preserve"> IF(titres!C232&gt;0,titres!C232," ")</f>
        <v xml:space="preserve">Sacha RABINOVTCH, Patricia THOMSON </v>
      </c>
      <c r="D212" s="7" t="str">
        <f>titres!D232</f>
        <v xml:space="preserve">Penguin Books, London, coll, Penguin Cassics </v>
      </c>
      <c r="E212" s="7">
        <f>titres!E232</f>
        <v>1987</v>
      </c>
      <c r="F212" s="7" t="str">
        <f>titres!F232</f>
        <v xml:space="preserve">non signé </v>
      </c>
      <c r="G212" s="9" t="str">
        <f>titres!G232</f>
        <v>8 (1987)</v>
      </c>
      <c r="H212" s="9">
        <f>titres!H232</f>
        <v>40</v>
      </c>
    </row>
    <row r="213" spans="1:8">
      <c r="A213" s="7" t="str">
        <f>titres!B22</f>
        <v xml:space="preserve">SAND George </v>
      </c>
      <c r="B213" s="8" t="str">
        <f>titres!A22</f>
        <v xml:space="preserve">Château (Le) des Désertes </v>
      </c>
      <c r="C213" s="7" t="str">
        <f xml:space="preserve"> IF(titres!C22&gt;0,titres!C22," ")</f>
        <v>Joseph-Marc BAILBÉ</v>
      </c>
      <c r="D213" s="7" t="str">
        <f>titres!D22</f>
        <v xml:space="preserve"> Éditions de l'Aurore, 38240 Meylan </v>
      </c>
      <c r="E213" s="7">
        <f>titres!E22</f>
        <v>1985</v>
      </c>
      <c r="F213" s="7" t="str">
        <f>titres!F22</f>
        <v xml:space="preserve">Georges LUBIN </v>
      </c>
      <c r="G213" s="9" t="str">
        <f>titres!G22</f>
        <v xml:space="preserve">6 (1985) </v>
      </c>
      <c r="H213" s="9">
        <f>titres!H22</f>
        <v>50</v>
      </c>
    </row>
    <row r="214" spans="1:8">
      <c r="A214" s="7" t="str">
        <f>titres!B149</f>
        <v xml:space="preserve">SAND George </v>
      </c>
      <c r="B214" s="8" t="str">
        <f>titres!A149</f>
        <v xml:space="preserve">George Sand, Correspondance, T. XXIII </v>
      </c>
      <c r="C214" s="7" t="str">
        <f xml:space="preserve"> IF(titres!C149&gt;0,titres!C149," ")</f>
        <v xml:space="preserve">Georges LUBIN </v>
      </c>
      <c r="D214" s="7" t="str">
        <f>titres!D149</f>
        <v xml:space="preserve">Classiques Garnier, Paris </v>
      </c>
      <c r="E214" s="7">
        <f>titres!E149</f>
        <v>1989</v>
      </c>
      <c r="F214" s="7" t="str">
        <f>titres!F149</f>
        <v xml:space="preserve">Jean-Pierre LACASSAGNE </v>
      </c>
      <c r="G214" s="9" t="str">
        <f>titres!G149</f>
        <v xml:space="preserve">11 (1990) </v>
      </c>
      <c r="H214" s="9">
        <f>titres!H149</f>
        <v>48</v>
      </c>
    </row>
    <row r="215" spans="1:8" ht="22.5">
      <c r="A215" s="7" t="str">
        <f>titres!B48</f>
        <v xml:space="preserve">SAND George </v>
      </c>
      <c r="B215" s="8" t="str">
        <f>titres!A48</f>
        <v xml:space="preserve">Dernier amour (Le) </v>
      </c>
      <c r="C215" s="7" t="str">
        <f xml:space="preserve"> IF(titres!C48&gt;0,titres!C48," ")</f>
        <v xml:space="preserve">Simone VIERNE </v>
      </c>
      <c r="D215" s="7" t="str">
        <f>titres!D48</f>
        <v xml:space="preserve">Slatkine Reprints, Genève, coll. "Ressources" </v>
      </c>
      <c r="E215" s="7">
        <f>titres!E48</f>
        <v>1980</v>
      </c>
      <c r="F215" s="7" t="str">
        <f>titres!F48</f>
        <v xml:space="preserve">Odile FORNET </v>
      </c>
      <c r="G215" s="9" t="str">
        <f>titres!G48</f>
        <v xml:space="preserve">2 (1981) </v>
      </c>
      <c r="H215" s="9">
        <f>titres!H48</f>
        <v>34</v>
      </c>
    </row>
    <row r="216" spans="1:8">
      <c r="A216" s="7" t="str">
        <f>titres!B64</f>
        <v xml:space="preserve">SAND George </v>
      </c>
      <c r="B216" s="8" t="str">
        <f>titres!A64</f>
        <v xml:space="preserve">Elle et lui </v>
      </c>
      <c r="C216" s="7" t="str">
        <f xml:space="preserve"> IF(titres!C64&gt;0,titres!C64," ")</f>
        <v xml:space="preserve">Thierry BODIN </v>
      </c>
      <c r="D216" s="7" t="str">
        <f>titres!D64</f>
        <v xml:space="preserve">Gallimard, Folio, Paris </v>
      </c>
      <c r="E216" s="7">
        <f>titres!E64</f>
        <v>2008</v>
      </c>
      <c r="F216" s="7" t="str">
        <f>titres!F64</f>
        <v xml:space="preserve">Valentina PONZETTO </v>
      </c>
      <c r="G216" s="9" t="str">
        <f>titres!G64</f>
        <v xml:space="preserve">32 (2010) </v>
      </c>
      <c r="H216" s="9">
        <f>titres!H64</f>
        <v>163</v>
      </c>
    </row>
    <row r="217" spans="1:8" ht="22.5">
      <c r="A217" s="7" t="str">
        <f>titres!B163</f>
        <v xml:space="preserve">SAND George </v>
      </c>
      <c r="B217" s="8" t="str">
        <f>titres!A163</f>
        <v xml:space="preserve">George Sand, Romans 1830 </v>
      </c>
      <c r="C217" s="7" t="str">
        <f xml:space="preserve"> IF(titres!C163&gt;0,titres!C163," ")</f>
        <v>Marie-Madeleine FRAGONARD</v>
      </c>
      <c r="D217" s="7" t="str">
        <f>titres!D163</f>
        <v xml:space="preserve">Presses de la Cité, Paris, coll. Omnibus </v>
      </c>
      <c r="E217" s="7">
        <f>titres!E163</f>
        <v>1991</v>
      </c>
      <c r="F217" s="7" t="str">
        <f>titres!F163</f>
        <v xml:space="preserve">non signé </v>
      </c>
      <c r="G217" s="9" t="str">
        <f>titres!G163</f>
        <v xml:space="preserve">13 (1992) </v>
      </c>
      <c r="H217" s="9">
        <f>titres!H163</f>
        <v>54</v>
      </c>
    </row>
    <row r="218" spans="1:8">
      <c r="A218" s="7" t="str">
        <f>titres!B293</f>
        <v xml:space="preserve">SAND George </v>
      </c>
      <c r="B218" s="8" t="str">
        <f>titres!A293</f>
        <v xml:space="preserve">Pierre qui roule </v>
      </c>
      <c r="C218" s="7" t="str">
        <f xml:space="preserve"> IF(titres!C293&gt;0,titres!C293," ")</f>
        <v xml:space="preserve">Olivier BARA </v>
      </c>
      <c r="D218" s="7" t="str">
        <f>titres!D293</f>
        <v xml:space="preserve">Paradigme, Orléans </v>
      </c>
      <c r="E218" s="7">
        <f>titres!E293</f>
        <v>2007</v>
      </c>
      <c r="F218" s="7" t="str">
        <f>titres!F293</f>
        <v xml:space="preserve">Nicole LUCE </v>
      </c>
      <c r="G218" s="9" t="str">
        <f>titres!G293</f>
        <v xml:space="preserve">30 (2008) </v>
      </c>
      <c r="H218" s="9">
        <f>titres!H293</f>
        <v>120</v>
      </c>
    </row>
    <row r="219" spans="1:8">
      <c r="A219" s="7" t="str">
        <f>titres!B133</f>
        <v xml:space="preserve">SAND George </v>
      </c>
      <c r="B219" s="8" t="str">
        <f>titres!A133</f>
        <v>George Sand, Agendas, Tome V</v>
      </c>
      <c r="C219" s="7" t="str">
        <f xml:space="preserve"> IF(titres!C133&gt;0,titres!C133," ")</f>
        <v xml:space="preserve">Anne CHEVEREAU </v>
      </c>
      <c r="D219" s="7" t="str">
        <f>titres!D133</f>
        <v xml:space="preserve">Librairie Jean Touzot (Paris) </v>
      </c>
      <c r="E219" s="7">
        <f>titres!E133</f>
        <v>1993</v>
      </c>
      <c r="F219" s="7" t="str">
        <f>titres!F133</f>
        <v>Aline ALQUIER</v>
      </c>
      <c r="G219" s="9" t="str">
        <f>titres!G133</f>
        <v>15 (1994)</v>
      </c>
      <c r="H219" s="9">
        <f>titres!H133</f>
        <v>50</v>
      </c>
    </row>
    <row r="220" spans="1:8">
      <c r="A220" s="7" t="str">
        <f>titres!B259</f>
        <v xml:space="preserve">SAND George </v>
      </c>
      <c r="B220" s="8" t="str">
        <f>titres!A259</f>
        <v xml:space="preserve">Marquis (Le) de Villemer </v>
      </c>
      <c r="C220" s="7" t="str">
        <f xml:space="preserve"> IF(titres!C259&gt;0,titres!C259," ")</f>
        <v xml:space="preserve">Jean COURRIER </v>
      </c>
      <c r="D220" s="7" t="str">
        <f>titres!D259</f>
        <v>De Borée, 63200 Riom</v>
      </c>
      <c r="E220" s="7">
        <f>titres!E259</f>
        <v>2007</v>
      </c>
      <c r="F220" s="7" t="str">
        <f>titres!F259</f>
        <v xml:space="preserve">Michèle HECQUET </v>
      </c>
      <c r="G220" s="9" t="str">
        <f>titres!G259</f>
        <v xml:space="preserve">30 (2008) </v>
      </c>
      <c r="H220" s="9">
        <f>titres!H259</f>
        <v>117</v>
      </c>
    </row>
    <row r="221" spans="1:8" ht="22.5">
      <c r="A221" s="7" t="str">
        <f>titres!B130</f>
        <v xml:space="preserve">SAND George </v>
      </c>
      <c r="B221" s="8" t="str">
        <f>titres!A130</f>
        <v>George Sand, Agendas, Tome II</v>
      </c>
      <c r="C221" s="7" t="str">
        <f xml:space="preserve"> IF(titres!C130&gt;0,titres!C130," ")</f>
        <v xml:space="preserve">Anne CHEVEREAU </v>
      </c>
      <c r="D221" s="7" t="str">
        <f>titres!D130</f>
        <v xml:space="preserve">Librairie Jean ouzot (Paris) </v>
      </c>
      <c r="E221" s="7">
        <f>titres!E130</f>
        <v>1991</v>
      </c>
      <c r="F221" s="7" t="str">
        <f>titres!F130</f>
        <v>Aline (alias Mathilde ALQUIER EMBRY)</v>
      </c>
      <c r="G221" s="9" t="str">
        <f>titres!G130</f>
        <v>12 (1991)</v>
      </c>
      <c r="H221" s="9">
        <f>titres!H130</f>
        <v>48</v>
      </c>
    </row>
    <row r="222" spans="1:8" ht="33.75">
      <c r="A222" s="7" t="str">
        <f>titres!B296</f>
        <v xml:space="preserve">SAND George </v>
      </c>
      <c r="B222" s="8" t="str">
        <f>titres!A296</f>
        <v>Préfaces de George Sand (2 vol.)</v>
      </c>
      <c r="C222" s="7" t="str">
        <f xml:space="preserve"> IF(titres!C296&gt;0,titres!C296," ")</f>
        <v>Anna SZABÓ</v>
      </c>
      <c r="D222" s="7" t="str">
        <f>titres!D296</f>
        <v>Studia romanica, Bibliothèque française n°2, Université Lajos-Kossuth, Debrecen, (Hongrie)</v>
      </c>
      <c r="E222" s="7">
        <f>titres!E296</f>
        <v>1997</v>
      </c>
      <c r="F222" s="7" t="str">
        <f>titres!F296</f>
        <v xml:space="preserve">Martine WATRELOT </v>
      </c>
      <c r="G222" s="9" t="str">
        <f>titres!G296</f>
        <v xml:space="preserve">21 (1999) </v>
      </c>
      <c r="H222" s="9">
        <f>titres!H296</f>
        <v>79</v>
      </c>
    </row>
    <row r="223" spans="1:8">
      <c r="A223" s="7" t="str">
        <f>titres!B24</f>
        <v xml:space="preserve">SAND George </v>
      </c>
      <c r="B223" s="8" t="str">
        <f>titres!A24</f>
        <v xml:space="preserve">Chêne parlant (Le) </v>
      </c>
      <c r="C223" s="7" t="str">
        <f xml:space="preserve"> IF(titres!C24&gt;0,titres!C24," ")</f>
        <v xml:space="preserve">Francis LACASSIN </v>
      </c>
      <c r="D223" s="7" t="str">
        <f>titres!D24</f>
        <v xml:space="preserve">U.G.E. (Union Générale d'Éditions), Paris </v>
      </c>
      <c r="E223" s="7">
        <f>titres!E24</f>
        <v>1981</v>
      </c>
      <c r="F223" s="7" t="str">
        <f>titres!F24</f>
        <v xml:space="preserve">Aline ALQUIER </v>
      </c>
      <c r="G223" s="9" t="str">
        <f>titres!G24</f>
        <v xml:space="preserve">2 (1981) </v>
      </c>
      <c r="H223" s="9">
        <f>titres!H24</f>
        <v>33</v>
      </c>
    </row>
    <row r="224" spans="1:8" ht="22.5">
      <c r="A224" s="7" t="str">
        <f>titres!B188</f>
        <v xml:space="preserve">SAND George </v>
      </c>
      <c r="B224" s="8" t="str">
        <f>titres!A188</f>
        <v xml:space="preserve">Hiver à Majorque (Un) </v>
      </c>
      <c r="C224" s="7" t="str">
        <f xml:space="preserve"> IF(titres!C188&gt;0,titres!C188," ")</f>
        <v>Jean MAILLION, Pierre SALOMON</v>
      </c>
      <c r="D224" s="7" t="str">
        <f>titres!D188</f>
        <v xml:space="preserve">Éditions de l'Aurore, 38240 Meylan </v>
      </c>
      <c r="E224" s="7">
        <f>titres!E188</f>
        <v>1985</v>
      </c>
      <c r="F224" s="7" t="str">
        <f>titres!F188</f>
        <v xml:space="preserve">Madeleine GEORGES-LUBIN </v>
      </c>
      <c r="G224" s="9" t="str">
        <f>titres!G188</f>
        <v xml:space="preserve">7(1986) </v>
      </c>
      <c r="H224" s="9">
        <f>titres!H188</f>
        <v>40</v>
      </c>
    </row>
    <row r="225" spans="1:8" ht="22.5">
      <c r="A225" s="7" t="str">
        <f>titres!B150</f>
        <v xml:space="preserve">SAND George </v>
      </c>
      <c r="B225" s="8" t="str">
        <f>titres!A150</f>
        <v xml:space="preserve">George Sand, Correspondance, T. XXV - Suppléments (1817 – 1876) </v>
      </c>
      <c r="C225" s="7" t="str">
        <f xml:space="preserve"> IF(titres!C150&gt;0,titres!C150," ")</f>
        <v xml:space="preserve">Georges LUBIN </v>
      </c>
      <c r="D225" s="7" t="str">
        <f>titres!D150</f>
        <v xml:space="preserve">Classiques Garnier, Bordas, Paris </v>
      </c>
      <c r="E225" s="7">
        <f>titres!E150</f>
        <v>1991</v>
      </c>
      <c r="F225" s="7" t="str">
        <f>titres!F150</f>
        <v xml:space="preserve">Jean-Pierre LACASSAGNE </v>
      </c>
      <c r="G225" s="9" t="str">
        <f>titres!G150</f>
        <v xml:space="preserve">13 (1992) </v>
      </c>
      <c r="H225" s="9">
        <f>titres!H150</f>
        <v>48</v>
      </c>
    </row>
    <row r="226" spans="1:8">
      <c r="A226" s="7" t="str">
        <f>titres!B6</f>
        <v xml:space="preserve">SAND George </v>
      </c>
      <c r="B226" s="8" t="str">
        <f>titres!A6</f>
        <v xml:space="preserve">Albine Fiori </v>
      </c>
      <c r="C226" s="7" t="str">
        <f xml:space="preserve"> IF(titres!C6&gt;0,titres!C6," ")</f>
        <v xml:space="preserve">Aline ALQUIER </v>
      </c>
      <c r="D226" s="7" t="str">
        <f>titres!D6</f>
        <v xml:space="preserve">Du Lérot, 16140 Tusson </v>
      </c>
      <c r="E226" s="7">
        <f>titres!E6</f>
        <v>1997</v>
      </c>
      <c r="F226" s="7" t="str">
        <f>titres!F6</f>
        <v xml:space="preserve">Michèle HECQUET </v>
      </c>
      <c r="G226" s="9" t="str">
        <f>titres!G6</f>
        <v xml:space="preserve">20 (1998) </v>
      </c>
      <c r="H226" s="9">
        <f>titres!H6</f>
        <v>64</v>
      </c>
    </row>
    <row r="227" spans="1:8">
      <c r="A227" s="7" t="str">
        <f>titres!B43</f>
        <v xml:space="preserve">SAND George </v>
      </c>
      <c r="B227" s="8" t="str">
        <f>titres!A43</f>
        <v xml:space="preserve">Daniella (La) (2 vol.) </v>
      </c>
      <c r="C227" s="7" t="str">
        <f xml:space="preserve"> IF(titres!C43&gt;0,titres!C43," ")</f>
        <v xml:space="preserve">Annarosa POLI </v>
      </c>
      <c r="D227" s="7" t="str">
        <f>titres!D43</f>
        <v xml:space="preserve">Éditions de l'Aurore, 38240 Meylan </v>
      </c>
      <c r="E227" s="7">
        <f>titres!E43</f>
        <v>1992</v>
      </c>
      <c r="F227" s="7" t="str">
        <f>titres!F43</f>
        <v xml:space="preserve">Simone VERCOUTRE </v>
      </c>
      <c r="G227" s="9" t="str">
        <f>titres!G43</f>
        <v xml:space="preserve">14 (1993) </v>
      </c>
      <c r="H227" s="9">
        <f>titres!H43</f>
        <v>43</v>
      </c>
    </row>
    <row r="228" spans="1:8">
      <c r="A228" s="7" t="str">
        <f>titres!B249</f>
        <v xml:space="preserve">SAND George </v>
      </c>
      <c r="B228" s="8" t="str">
        <f>titres!A249</f>
        <v xml:space="preserve">Maîtres sonneurs (Les) </v>
      </c>
      <c r="C228" s="7" t="str">
        <f xml:space="preserve"> IF(titres!C249&gt;0,titres!C249," ")</f>
        <v xml:space="preserve">Joseph-Marc BAILBÉ </v>
      </c>
      <c r="D228" s="7" t="str">
        <f>titres!D249</f>
        <v xml:space="preserve">Glénat, Grenoble, coll. De l'Aurore </v>
      </c>
      <c r="E228" s="7">
        <f>titres!E249</f>
        <v>1994</v>
      </c>
      <c r="F228" s="7" t="str">
        <f>titres!F249</f>
        <v xml:space="preserve">Marie-Paule RAMBEAU </v>
      </c>
      <c r="G228" s="9" t="str">
        <f>titres!G249</f>
        <v xml:space="preserve">16 (1995) </v>
      </c>
      <c r="H228" s="9">
        <f>titres!H249</f>
        <v>50</v>
      </c>
    </row>
    <row r="229" spans="1:8" ht="22.5">
      <c r="A229" s="7" t="str">
        <f>titres!B151</f>
        <v xml:space="preserve">SAND George </v>
      </c>
      <c r="B229" s="8" t="str">
        <f>titres!A151</f>
        <v>George Sand, Correspondance, T. XXVI –Suppléments (1821 – 1876)</v>
      </c>
      <c r="C229" s="7" t="str">
        <f xml:space="preserve"> IF(titres!C151&gt;0,titres!C151," ")</f>
        <v xml:space="preserve">Georges LUBIN </v>
      </c>
      <c r="D229" s="7" t="str">
        <f>titres!D151</f>
        <v>Du Lérot, 16140 Tusson</v>
      </c>
      <c r="E229" s="7">
        <f>titres!E151</f>
        <v>1996</v>
      </c>
      <c r="F229" s="7" t="str">
        <f>titres!F151</f>
        <v xml:space="preserve">Aline ALQUIER </v>
      </c>
      <c r="G229" s="9" t="str">
        <f>titres!G151</f>
        <v xml:space="preserve">18 (1996) </v>
      </c>
      <c r="H229" s="9">
        <f>titres!H151</f>
        <v>43</v>
      </c>
    </row>
    <row r="230" spans="1:8">
      <c r="A230" s="7" t="str">
        <f>titres!B16</f>
        <v xml:space="preserve">SAND George </v>
      </c>
      <c r="B230" s="8" t="str">
        <f>titres!A16</f>
        <v>Beaux Messieurs (Les) de Bois-Doré (2 vol,)</v>
      </c>
      <c r="C230" s="7" t="str">
        <f xml:space="preserve"> IF(titres!C16&gt;0,titres!C16," ")</f>
        <v xml:space="preserve">René BOURGEOIS </v>
      </c>
      <c r="D230" s="7" t="str">
        <f>titres!D16</f>
        <v xml:space="preserve">Éditions de l'Aurore, 38240 Meylan </v>
      </c>
      <c r="E230" s="7">
        <f>titres!E16</f>
        <v>1990</v>
      </c>
      <c r="F230" s="7" t="str">
        <f>titres!F16</f>
        <v xml:space="preserve">Madeleine PINON </v>
      </c>
      <c r="G230" s="9" t="str">
        <f>titres!G16</f>
        <v xml:space="preserve">12 (1991) </v>
      </c>
      <c r="H230" s="9">
        <f>titres!H16</f>
        <v>49</v>
      </c>
    </row>
    <row r="231" spans="1:8" ht="22.5">
      <c r="A231" s="7" t="str">
        <f>titres!B183</f>
        <v xml:space="preserve">SAND George </v>
      </c>
      <c r="B231" s="8" t="str">
        <f>titres!A183</f>
        <v xml:space="preserve">Histoire de ma vie (2 vol.) </v>
      </c>
      <c r="C231" s="7" t="str">
        <f xml:space="preserve"> IF(titres!C183&gt;0,titres!C183," ")</f>
        <v xml:space="preserve">Damien ZANONE </v>
      </c>
      <c r="D231" s="7" t="str">
        <f>titres!D183</f>
        <v xml:space="preserve">Flammarion, Paris coll. "GF", n° 1139 &amp; 1140 </v>
      </c>
      <c r="E231" s="7">
        <f>titres!E183</f>
        <v>2001</v>
      </c>
      <c r="F231" s="7" t="str">
        <f>titres!F183</f>
        <v xml:space="preserve">Éliane LECARME-TABONE </v>
      </c>
      <c r="G231" s="9" t="str">
        <f>titres!G183</f>
        <v xml:space="preserve">24 (2002) </v>
      </c>
      <c r="H231" s="9">
        <f>titres!H183</f>
        <v>71</v>
      </c>
    </row>
    <row r="232" spans="1:8">
      <c r="A232" s="7" t="str">
        <f>titres!B263</f>
        <v xml:space="preserve">SAND George </v>
      </c>
      <c r="B232" s="8" t="str">
        <f>titres!A263</f>
        <v xml:space="preserve">Mauprat </v>
      </c>
      <c r="C232" s="7" t="str">
        <f xml:space="preserve"> IF(titres!C263&gt;0,titres!C263," ")</f>
        <v xml:space="preserve">Jean-Pierre LACASSAGNE </v>
      </c>
      <c r="D232" s="7" t="str">
        <f>titres!D263</f>
        <v xml:space="preserve">Gallimard, Paris, coll. Folio </v>
      </c>
      <c r="E232" s="7">
        <f>titres!E263</f>
        <v>1981</v>
      </c>
      <c r="F232" s="7" t="str">
        <f>titres!F263</f>
        <v xml:space="preserve">Georges LUBIN </v>
      </c>
      <c r="G232" s="9" t="str">
        <f>titres!G263</f>
        <v xml:space="preserve">3 (1982) </v>
      </c>
      <c r="H232" s="9">
        <f>titres!H263</f>
        <v>44</v>
      </c>
    </row>
    <row r="233" spans="1:8">
      <c r="A233" s="7" t="str">
        <f>titres!B286</f>
        <v xml:space="preserve">SAND George </v>
      </c>
      <c r="B233" s="8" t="str">
        <f>titres!A286</f>
        <v xml:space="preserve">Nouvelles lettres d'un voyageur </v>
      </c>
      <c r="C233" s="7" t="str">
        <f xml:space="preserve"> IF(titres!C286&gt;0,titres!C286," ")</f>
        <v xml:space="preserve">Ève SOURIAN </v>
      </c>
      <c r="D233" s="7"/>
      <c r="E233" s="7">
        <f>titres!E286</f>
        <v>2005</v>
      </c>
      <c r="F233" s="7" t="str">
        <f>titres!F286</f>
        <v xml:space="preserve">Anna SZABÓ </v>
      </c>
      <c r="G233" s="9" t="str">
        <f>titres!G286</f>
        <v xml:space="preserve">28 (2006) </v>
      </c>
      <c r="H233" s="9">
        <f>titres!H286</f>
        <v>84</v>
      </c>
    </row>
    <row r="234" spans="1:8" ht="22.5">
      <c r="A234" s="7" t="str">
        <f>titres!B243</f>
        <v xml:space="preserve">SAND George </v>
      </c>
      <c r="B234" s="8" t="str">
        <f>titres!A243</f>
        <v xml:space="preserve">Mademoiselle La Quintinie, suivi de À propos des Charmettes </v>
      </c>
      <c r="C234" s="7" t="str">
        <f xml:space="preserve"> IF(titres!C243&gt;0,titres!C243," ")</f>
        <v xml:space="preserve">Jean COURRIER </v>
      </c>
      <c r="D234" s="7" t="str">
        <f>titres!D243</f>
        <v xml:space="preserve">P.U.G. (Presses Universitaires de Grenoble), 38400 Grenoble </v>
      </c>
      <c r="E234" s="7">
        <f>titres!E243</f>
        <v>2004</v>
      </c>
      <c r="F234" s="7" t="str">
        <f>titres!F243</f>
        <v xml:space="preserve">Aline ALQUIER </v>
      </c>
      <c r="G234" s="9" t="str">
        <f>titres!G243</f>
        <v xml:space="preserve">27 (2005) </v>
      </c>
      <c r="H234" s="9">
        <f>titres!H243</f>
        <v>146</v>
      </c>
    </row>
    <row r="235" spans="1:8" ht="33.75">
      <c r="A235" s="7" t="str">
        <f>titres!B214</f>
        <v xml:space="preserve">SAND George </v>
      </c>
      <c r="B235" s="8" t="str">
        <f>titres!A214</f>
        <v xml:space="preserve">Kourroglou </v>
      </c>
      <c r="C235" s="7" t="str">
        <f xml:space="preserve"> IF(titres!C214&gt;0,titres!C214," ")</f>
        <v>Françoise GENEVRAY</v>
      </c>
      <c r="D235" s="7" t="str">
        <f>titres!D214</f>
        <v>Honoré Champion, Paris, coll. "Œuvres complètes de George Sand", vol. 7 (1845-1846 - II)</v>
      </c>
      <c r="E235" s="7">
        <f>titres!E214</f>
        <v>2011</v>
      </c>
      <c r="F235" s="7" t="str">
        <f>titres!F214</f>
        <v xml:space="preserve">Anna SZABÒ </v>
      </c>
      <c r="G235" s="9" t="str">
        <f>titres!G214</f>
        <v xml:space="preserve">34 (2012) </v>
      </c>
      <c r="H235" s="9">
        <f>titres!H214</f>
        <v>207</v>
      </c>
    </row>
    <row r="236" spans="1:8" ht="22.5">
      <c r="A236" s="7" t="str">
        <f>titres!B332</f>
        <v xml:space="preserve">SAND George </v>
      </c>
      <c r="B236" s="8" t="str">
        <f>titres!A332</f>
        <v xml:space="preserve">Théâtre T. I : Le roi attend, François le Champi </v>
      </c>
      <c r="C236" s="7" t="str">
        <f xml:space="preserve"> IF(titres!C332&gt;0,titres!C332," ")</f>
        <v xml:space="preserve"> </v>
      </c>
      <c r="D236" s="7" t="str">
        <f>titres!D332</f>
        <v xml:space="preserve">Indigo &amp; Côté femmes, Paris </v>
      </c>
      <c r="E236" s="7">
        <f>titres!E332</f>
        <v>1996</v>
      </c>
      <c r="F236" s="7" t="str">
        <f>titres!F332</f>
        <v xml:space="preserve">non signé </v>
      </c>
      <c r="G236" s="9" t="str">
        <f>titres!G332</f>
        <v>19 (1997)</v>
      </c>
      <c r="H236" s="9">
        <f>titres!H332</f>
        <v>44</v>
      </c>
    </row>
    <row r="237" spans="1:8">
      <c r="A237" s="7" t="str">
        <f>titres!B76</f>
        <v xml:space="preserve">SAND George </v>
      </c>
      <c r="B237" s="8" t="str">
        <f>titres!A76</f>
        <v xml:space="preserve">Flavie </v>
      </c>
      <c r="C237" s="7" t="str">
        <f xml:space="preserve"> IF(titres!C75&gt;0,titres!C75," ")</f>
        <v xml:space="preserve"> </v>
      </c>
      <c r="D237" s="7" t="str">
        <f>titres!D76</f>
        <v xml:space="preserve">Konstanta, Kharkiv (Ukraine) </v>
      </c>
      <c r="E237" s="7">
        <f>titres!E76</f>
        <v>2004</v>
      </c>
      <c r="F237" s="7" t="str">
        <f>titres!F76</f>
        <v xml:space="preserve">Danielle BAHIAOUI </v>
      </c>
      <c r="G237" s="9" t="str">
        <f>titres!G76</f>
        <v xml:space="preserve">28 (2006) </v>
      </c>
      <c r="H237" s="9">
        <f>titres!H76</f>
        <v>77</v>
      </c>
    </row>
    <row r="238" spans="1:8" ht="22.5">
      <c r="A238" s="7" t="str">
        <f>titres!B295</f>
        <v xml:space="preserve">SAND George </v>
      </c>
      <c r="B238" s="8" t="str">
        <f>titres!A295</f>
        <v xml:space="preserve">Politique et polémiques (1843/1850) </v>
      </c>
      <c r="C238" s="7" t="str">
        <f xml:space="preserve"> IF(titres!C295&gt;0,titres!C295," ")</f>
        <v xml:space="preserve">Michelle PERROT </v>
      </c>
      <c r="D238" s="7" t="str">
        <f>titres!D295</f>
        <v xml:space="preserve">Imprimerie Nationale, Paris, coll. "Acteurs de l'Histoire" </v>
      </c>
      <c r="E238" s="7">
        <f>titres!E295</f>
        <v>1997</v>
      </c>
      <c r="F238" s="7" t="str">
        <f>titres!F295</f>
        <v xml:space="preserve">Nathalie ABDELAZIZ </v>
      </c>
      <c r="G238" s="9" t="str">
        <f>titres!G295</f>
        <v xml:space="preserve">19 (1997) </v>
      </c>
      <c r="H238" s="9">
        <f>titres!H295</f>
        <v>42</v>
      </c>
    </row>
    <row r="239" spans="1:8" ht="22.5">
      <c r="A239" s="7" t="str">
        <f>titres!B277</f>
        <v xml:space="preserve">SAND George </v>
      </c>
      <c r="B239" s="8" t="str">
        <f>titres!A277</f>
        <v xml:space="preserve">Mont-Revêche </v>
      </c>
      <c r="C239" s="7" t="str">
        <f xml:space="preserve"> IF(titres!C277&gt;0,titres!C277," ")</f>
        <v xml:space="preserve">Jean CHALON </v>
      </c>
      <c r="D239" s="7" t="str">
        <f>titres!D277</f>
        <v xml:space="preserve">Éditions du Rocher, Monaco </v>
      </c>
      <c r="E239" s="7">
        <f>titres!E277</f>
        <v>1989</v>
      </c>
      <c r="F239" s="7" t="str">
        <f>titres!F277</f>
        <v>Aline (alias Mathilde ALQUIER EMBRY )</v>
      </c>
      <c r="G239" s="9" t="str">
        <f>titres!G277</f>
        <v xml:space="preserve">10 (1989) </v>
      </c>
      <c r="H239" s="9">
        <f>titres!H277</f>
        <v>52</v>
      </c>
    </row>
    <row r="240" spans="1:8">
      <c r="A240" s="7" t="str">
        <f>titres!B341</f>
        <v xml:space="preserve">SAND George </v>
      </c>
      <c r="B240" s="7" t="str">
        <f>titres!A341</f>
        <v xml:space="preserve">Valentine </v>
      </c>
      <c r="C240" s="7" t="str">
        <f>titres!C341</f>
        <v xml:space="preserve">Aline ALQUIER </v>
      </c>
      <c r="D240" s="7" t="str">
        <f>titres!D341</f>
        <v xml:space="preserve">Éditions de l'Aurore, 38240 Meylan </v>
      </c>
      <c r="E240" s="7">
        <f>titres!E341</f>
        <v>1988</v>
      </c>
      <c r="F240" s="7" t="str">
        <f>titres!F341</f>
        <v xml:space="preserve">Bernadette CHOVELON </v>
      </c>
      <c r="G240" s="7" t="str">
        <f>titres!G341</f>
        <v xml:space="preserve">10 (1989) </v>
      </c>
      <c r="H240" s="9">
        <f>titres!H341</f>
        <v>52</v>
      </c>
    </row>
    <row r="241" spans="1:8" ht="22.5">
      <c r="A241" s="7" t="str">
        <f>titres!B77</f>
        <v xml:space="preserve">SAND George </v>
      </c>
      <c r="B241" s="8" t="str">
        <f>titres!A77</f>
        <v xml:space="preserve">Francesco il trovatello (François le Champi ) </v>
      </c>
      <c r="C241" s="7" t="str">
        <f xml:space="preserve"> IF(titres!C77&gt;0,titres!C77," ")</f>
        <v xml:space="preserve">Christine CALLET </v>
      </c>
      <c r="D241" s="7" t="str">
        <f>titres!D77</f>
        <v xml:space="preserve">Loescher, Parentele Europei, Torino, coll. "Thema" </v>
      </c>
      <c r="E241" s="7">
        <f>titres!E77</f>
        <v>1996</v>
      </c>
      <c r="F241" s="7" t="str">
        <f>titres!F77</f>
        <v>Aline (alias Mathilde ALQUIER EMBRY )</v>
      </c>
      <c r="G241" s="9" t="str">
        <f>titres!G77</f>
        <v xml:space="preserve">20 (1998) </v>
      </c>
      <c r="H241" s="9">
        <f>titres!H77</f>
        <v>65</v>
      </c>
    </row>
    <row r="242" spans="1:8" ht="22.5">
      <c r="A242" s="7" t="str">
        <f>titres!B227</f>
        <v xml:space="preserve">SAND George </v>
      </c>
      <c r="B242" s="8" t="str">
        <f>titres!A227</f>
        <v>Leone Leoni</v>
      </c>
      <c r="C242" s="7" t="str">
        <f xml:space="preserve"> IF(titres!C227&gt;0,titres!C227," ")</f>
        <v>Mariette DELAMAIRE</v>
      </c>
      <c r="D242" s="7" t="str">
        <f>titres!D227</f>
        <v xml:space="preserve">Honoré Champion, Paris, coll. "Œuvres complètes de George Sand", vol. 6 (1835) </v>
      </c>
      <c r="E242" s="7">
        <f>titres!E227</f>
        <v>2011</v>
      </c>
      <c r="F242" s="7" t="str">
        <f>titres!F227</f>
        <v xml:space="preserve">Chiyo SAKAMOTO </v>
      </c>
      <c r="G242" s="9" t="str">
        <f>titres!G227</f>
        <v xml:space="preserve">34 (2012) </v>
      </c>
      <c r="H242" s="9">
        <f>titres!H227</f>
        <v>206</v>
      </c>
    </row>
    <row r="243" spans="1:8" ht="22.5">
      <c r="A243" s="7" t="str">
        <f>titres!B168</f>
        <v xml:space="preserve">SAND George </v>
      </c>
      <c r="B243" s="8" t="str">
        <f>titres!A168</f>
        <v xml:space="preserve">George Sand, vies d'artistes </v>
      </c>
      <c r="C243" s="7" t="str">
        <f xml:space="preserve"> IF(titres!C168&gt;0,titres!C168," ")</f>
        <v>Marie-Madeleine FRAGONARD</v>
      </c>
      <c r="D243" s="7" t="str">
        <f>titres!D168</f>
        <v xml:space="preserve">Presses de la Cité, Paris, coll. Omnibus </v>
      </c>
      <c r="E243" s="7">
        <f>titres!E168</f>
        <v>1992</v>
      </c>
      <c r="F243" s="7" t="str">
        <f>titres!F168</f>
        <v xml:space="preserve">Georges LUBIN </v>
      </c>
      <c r="G243" s="9" t="str">
        <f>titres!G168</f>
        <v>14 (1993)</v>
      </c>
      <c r="H243" s="9">
        <f>titres!H168</f>
        <v>43</v>
      </c>
    </row>
    <row r="244" spans="1:8" ht="22.5">
      <c r="A244" s="7" t="str">
        <f>titres!B250</f>
        <v xml:space="preserve">SAND George </v>
      </c>
      <c r="B244" s="8" t="str">
        <f>titres!A250</f>
        <v xml:space="preserve">Malgrétout </v>
      </c>
      <c r="C244" s="7" t="str">
        <f xml:space="preserve"> IF(titres!C250&gt;0,titres!C250," ")</f>
        <v>Claude TRICOTEL, Jean CHALON</v>
      </c>
      <c r="D244" s="7" t="str">
        <f>titres!D250</f>
        <v xml:space="preserve">Éditions de l'Aurore, 38240 Meylan </v>
      </c>
      <c r="E244" s="7">
        <f>titres!E250</f>
        <v>1992</v>
      </c>
      <c r="F244" s="7" t="str">
        <f>titres!F250</f>
        <v xml:space="preserve">Annie CAMENISCH </v>
      </c>
      <c r="G244" s="9" t="str">
        <f>titres!G250</f>
        <v xml:space="preserve">13 (1992) </v>
      </c>
      <c r="H244" s="9">
        <f>titres!H250</f>
        <v>51</v>
      </c>
    </row>
    <row r="245" spans="1:8" ht="22.5">
      <c r="A245" s="7" t="str">
        <f>titres!B52</f>
        <v xml:space="preserve">SAND George </v>
      </c>
      <c r="B245" s="8" t="str">
        <f>titres!A52</f>
        <v xml:space="preserve">Diable (Le) à Paris (1845-1846), Diable (Le) aux champs (1857) </v>
      </c>
      <c r="C245" s="7" t="str">
        <f xml:space="preserve"> IF(titres!C52&gt;0,titres!C52," ")</f>
        <v xml:space="preserve">Jeanne GOLDIN </v>
      </c>
      <c r="D245" s="7" t="str">
        <f>titres!D52</f>
        <v xml:space="preserve">Honoré Champion, Paris, coll. "Œuvres complètes de George Sand", vol. 4 </v>
      </c>
      <c r="E245" s="7">
        <f>titres!E52</f>
        <v>2009</v>
      </c>
      <c r="F245" s="7" t="str">
        <f>titres!F52</f>
        <v xml:space="preserve">Michèle HECQUET </v>
      </c>
      <c r="G245" s="9" t="str">
        <f>titres!G52</f>
        <v xml:space="preserve">32 (2010) </v>
      </c>
      <c r="H245" s="9">
        <f>titres!H52</f>
        <v>159</v>
      </c>
    </row>
    <row r="246" spans="1:8" ht="22.5">
      <c r="A246" s="7" t="str">
        <f>titres!B81</f>
        <v xml:space="preserve">SAND George </v>
      </c>
      <c r="B246" s="8" t="str">
        <f>titres!A81</f>
        <v xml:space="preserve">Gabriel </v>
      </c>
      <c r="C246" s="7" t="str">
        <f xml:space="preserve"> IF(titres!C81&gt;0,titres!C81," ")</f>
        <v xml:space="preserve">Janis GLASGOW </v>
      </c>
      <c r="D246" s="7" t="str">
        <f>titres!D81</f>
        <v xml:space="preserve">Éditions Des Femmes, Paris </v>
      </c>
      <c r="E246" s="7">
        <f>titres!E81</f>
        <v>1988</v>
      </c>
      <c r="F246" s="7" t="str">
        <f>titres!F81</f>
        <v>Aline (alias Mathilde ALQUIER EMBRY )</v>
      </c>
      <c r="G246" s="9" t="str">
        <f>titres!G81</f>
        <v xml:space="preserve">10 (1989) </v>
      </c>
      <c r="H246" s="9">
        <f>titres!H81</f>
        <v>52</v>
      </c>
    </row>
    <row r="247" spans="1:8" ht="22.5">
      <c r="A247" s="7" t="str">
        <f>titres!B291</f>
        <v xml:space="preserve">SAND George </v>
      </c>
      <c r="B247" s="8" t="str">
        <f>titres!A291</f>
        <v xml:space="preserve">Petite Fadette (La) </v>
      </c>
      <c r="C247" s="7" t="str">
        <f xml:space="preserve"> IF(titres!C291&gt;0,titres!C291," ")</f>
        <v xml:space="preserve">Jean COURRIER </v>
      </c>
      <c r="D247" s="7" t="str">
        <f>titres!D291</f>
        <v>De Borée, 63200 Riom, coll, Terre de poche"</v>
      </c>
      <c r="E247" s="7">
        <f>titres!E291</f>
        <v>2003</v>
      </c>
      <c r="F247" s="7" t="str">
        <f>titres!F291</f>
        <v xml:space="preserve">Aline ALQUIER </v>
      </c>
      <c r="G247" s="9" t="str">
        <f>titres!G291</f>
        <v xml:space="preserve">28 (2006) </v>
      </c>
      <c r="H247" s="9">
        <f>titres!H291</f>
        <v>86</v>
      </c>
    </row>
    <row r="248" spans="1:8" ht="22.5">
      <c r="A248" s="7" t="str">
        <f>titres!B72</f>
        <v xml:space="preserve">SAND George </v>
      </c>
      <c r="B248" s="8" t="str">
        <f>titres!A72</f>
        <v>Fantasio, suivi de Aldo le Rimeur et de Léonce et Léna</v>
      </c>
      <c r="C248" s="7" t="str">
        <f xml:space="preserve"> IF(titres!C72&gt;0,titres!C72," ")</f>
        <v xml:space="preserve">Georg BÜCKNER, Arnaud TRIPET </v>
      </c>
      <c r="D248" s="7" t="str">
        <f>titres!D72</f>
        <v xml:space="preserve">Le Livre de Poche, Paris, n° 9729 </v>
      </c>
      <c r="E248" s="7">
        <f>titres!E72</f>
        <v>1993</v>
      </c>
      <c r="F248" s="7" t="str">
        <f>titres!F72</f>
        <v>Aline  (alias Cécile ALQUIER BELON )</v>
      </c>
      <c r="G248" s="9" t="str">
        <f>titres!G72</f>
        <v xml:space="preserve">15 (1994) </v>
      </c>
      <c r="H248" s="9">
        <f>titres!H72</f>
        <v>51</v>
      </c>
    </row>
    <row r="249" spans="1:8">
      <c r="A249" s="7" t="str">
        <f>titres!B211</f>
        <v xml:space="preserve">SAND George </v>
      </c>
      <c r="B249" s="8" t="str">
        <f>titres!A211</f>
        <v xml:space="preserve">Journal d'un voyageur pendant la guerre </v>
      </c>
      <c r="C249" s="7" t="str">
        <f xml:space="preserve"> IF(titres!C211&gt;0,titres!C211," ")</f>
        <v xml:space="preserve">Michelle PERROT </v>
      </c>
      <c r="D249" s="7" t="str">
        <f>titres!D211</f>
        <v xml:space="preserve">Le Castor Astral, Bordeaux </v>
      </c>
      <c r="E249" s="7">
        <f>titres!E211</f>
        <v>2004</v>
      </c>
      <c r="F249" s="7" t="str">
        <f>titres!F211</f>
        <v xml:space="preserve">Jean-Pierre HIRSCH </v>
      </c>
      <c r="G249" s="9" t="str">
        <f>titres!G211</f>
        <v xml:space="preserve">27 (2005) </v>
      </c>
      <c r="H249" s="9">
        <f>titres!H211</f>
        <v>144</v>
      </c>
    </row>
    <row r="250" spans="1:8" ht="22.5">
      <c r="A250" s="7" t="str">
        <f>titres!B12</f>
        <v xml:space="preserve">SAND George </v>
      </c>
      <c r="B250" s="8" t="str">
        <f>titres!A12</f>
        <v xml:space="preserve">Antonia </v>
      </c>
      <c r="C250" s="7" t="str">
        <f xml:space="preserve"> IF(titres!C12&gt;0,titres!C12," ")</f>
        <v xml:space="preserve">Martine REID </v>
      </c>
      <c r="D250" s="7" t="str">
        <f>titres!D12</f>
        <v>Actes Sud, Arles, coll."Babel"</v>
      </c>
      <c r="E250" s="7">
        <f>titres!E12</f>
        <v>2002</v>
      </c>
      <c r="F250" s="7" t="str">
        <f>titres!F12</f>
        <v>Regina BOCHENEK-FRANCZAKOVA</v>
      </c>
      <c r="G250" s="9" t="str">
        <f>titres!G12</f>
        <v xml:space="preserve">25 (2003) </v>
      </c>
      <c r="H250" s="9">
        <f>titres!H12</f>
        <v>86</v>
      </c>
    </row>
    <row r="251" spans="1:8" ht="22.5">
      <c r="A251" s="7" t="str">
        <f>titres!B288</f>
        <v xml:space="preserve">SAND George </v>
      </c>
      <c r="B251" s="8" t="str">
        <f>titres!A288</f>
        <v xml:space="preserve">Pauline </v>
      </c>
      <c r="C251" s="7" t="str">
        <f xml:space="preserve"> IF(titres!C288&gt;0,titres!C288," ")</f>
        <v xml:space="preserve">Martine REID </v>
      </c>
      <c r="D251" s="7" t="str">
        <f>titres!D288</f>
        <v>Gallimard, Folio, coll. Femmes de lettres, Paris</v>
      </c>
      <c r="E251" s="7">
        <f>titres!E288</f>
        <v>2007</v>
      </c>
      <c r="F251" s="7" t="str">
        <f>titres!F288</f>
        <v>Regina BOCHENEK-FRANCZAKOVA</v>
      </c>
      <c r="G251" s="9" t="str">
        <f>titres!G288</f>
        <v xml:space="preserve">32 (2010) </v>
      </c>
      <c r="H251" s="9">
        <f>titres!H288</f>
        <v>164</v>
      </c>
    </row>
    <row r="252" spans="1:8" ht="22.5">
      <c r="A252" s="7" t="str">
        <f>titres!B331</f>
        <v xml:space="preserve">SAND George </v>
      </c>
      <c r="B252" s="8" t="str">
        <f>titres!A331</f>
        <v xml:space="preserve">Théâtre (Le) des marionnettes de Nohant (réédition) </v>
      </c>
      <c r="C252" s="7" t="str">
        <f xml:space="preserve"> IF(titres!C331&gt;0,titres!C331," ")</f>
        <v xml:space="preserve">Bertrand TILLIER </v>
      </c>
      <c r="D252" s="7" t="str">
        <f>titres!D331</f>
        <v xml:space="preserve">Du Lérot, 16140 Tusson </v>
      </c>
      <c r="E252" s="7">
        <f>titres!E331</f>
        <v>2009</v>
      </c>
      <c r="F252" s="7" t="str">
        <f>titres!F331</f>
        <v xml:space="preserve">Aline ALQUIER </v>
      </c>
      <c r="G252" s="9" t="str">
        <f>titres!G331</f>
        <v xml:space="preserve">31 (2009) </v>
      </c>
      <c r="H252" s="9">
        <f>titres!H331</f>
        <v>108</v>
      </c>
    </row>
    <row r="253" spans="1:8">
      <c r="A253" s="7" t="str">
        <f>titres!B10</f>
        <v xml:space="preserve">SAND George </v>
      </c>
      <c r="B253" s="8" t="str">
        <f>titres!A10</f>
        <v xml:space="preserve">André </v>
      </c>
      <c r="C253" s="7" t="str">
        <f xml:space="preserve"> IF(titres!C9&gt;0,titres!C9," ")</f>
        <v>Liliane LASCOUX</v>
      </c>
      <c r="D253" s="7" t="str">
        <f>titres!D10</f>
        <v xml:space="preserve">Éditions de l'Aurore, 38240 Meylan </v>
      </c>
      <c r="E253" s="7">
        <f>titres!E10</f>
        <v>1987</v>
      </c>
      <c r="F253" s="7" t="str">
        <f>titres!F10</f>
        <v xml:space="preserve">Aline ALQUIER </v>
      </c>
      <c r="G253" s="9" t="str">
        <f>titres!G10</f>
        <v xml:space="preserve">8 (1987) </v>
      </c>
      <c r="H253" s="9">
        <f>titres!H10</f>
        <v>39</v>
      </c>
    </row>
    <row r="254" spans="1:8">
      <c r="A254" s="7" t="str">
        <f>titres!B95</f>
        <v xml:space="preserve">SAND George </v>
      </c>
      <c r="B254" s="8" t="str">
        <f>titres!A95</f>
        <v xml:space="preserve">George Sand critique 1833-1876 </v>
      </c>
      <c r="C254" s="7" t="str">
        <f xml:space="preserve"> IF(titres!C95&gt;0,titres!C95," ")</f>
        <v xml:space="preserve">Christine PLANTÉ </v>
      </c>
      <c r="D254" s="7" t="str">
        <f>titres!D95</f>
        <v xml:space="preserve">Du Lérot, 16140 Tusson </v>
      </c>
      <c r="E254" s="7">
        <f>titres!E95</f>
        <v>2006</v>
      </c>
      <c r="F254" s="7" t="str">
        <f>titres!F95</f>
        <v xml:space="preserve">Anna SZABÓ </v>
      </c>
      <c r="G254" s="9" t="str">
        <f>titres!G95</f>
        <v xml:space="preserve">30 (2008) </v>
      </c>
      <c r="H254" s="9">
        <f>titres!H95</f>
        <v>123</v>
      </c>
    </row>
    <row r="255" spans="1:8" ht="22.5">
      <c r="A255" s="7" t="str">
        <f>titres!B37</f>
        <v xml:space="preserve">SAND George </v>
      </c>
      <c r="B255" s="8" t="str">
        <f>titres!A37</f>
        <v xml:space="preserve">Consuelo, La Comtesse de Rudolstadt </v>
      </c>
      <c r="C255" s="7" t="str">
        <f xml:space="preserve"> IF(titres!C37&gt;0,titres!C37," ")</f>
        <v>Nicole SAVY, Damien ZANONE</v>
      </c>
      <c r="D255" s="7" t="str">
        <f>titres!D37</f>
        <v xml:space="preserve">Robert Laffont, Paris, coll. "Bouquins" </v>
      </c>
      <c r="E255" s="7">
        <f>titres!E37</f>
        <v>2004</v>
      </c>
      <c r="F255" s="7" t="str">
        <f>titres!F37</f>
        <v xml:space="preserve">Michèle HECQUET </v>
      </c>
      <c r="G255" s="9" t="str">
        <f>titres!G37</f>
        <v xml:space="preserve">30 (2008) </v>
      </c>
      <c r="H255" s="9">
        <f>titres!H37</f>
        <v>115</v>
      </c>
    </row>
    <row r="256" spans="1:8" ht="22.5">
      <c r="A256" s="7" t="str">
        <f>titres!B226</f>
        <v xml:space="preserve">SAND George </v>
      </c>
      <c r="B256" s="8" t="str">
        <f>titres!A226</f>
        <v xml:space="preserve">Lélia (2 vol,) </v>
      </c>
      <c r="C256" s="7" t="str">
        <f xml:space="preserve"> IF(titres!C226&gt;0,titres!C226," ")</f>
        <v xml:space="preserve">Béatrice DIDIER </v>
      </c>
      <c r="D256" s="7" t="str">
        <f>titres!D226</f>
        <v xml:space="preserve">Éditions de l'Aurore, 38240 Meylan </v>
      </c>
      <c r="E256" s="7">
        <f>titres!E226</f>
        <v>1987</v>
      </c>
      <c r="F256" s="7" t="str">
        <f>titres!F226</f>
        <v>Aline  (alias Mathilde ALQUIER EMBRY )</v>
      </c>
      <c r="G256" s="9" t="str">
        <f>titres!G226</f>
        <v xml:space="preserve">9 (1988) </v>
      </c>
      <c r="H256" s="9">
        <f>titres!H226</f>
        <v>51</v>
      </c>
    </row>
    <row r="257" spans="1:8">
      <c r="A257" s="7" t="str">
        <f>titres!B206</f>
        <v xml:space="preserve">SAND George </v>
      </c>
      <c r="B257" s="8" t="str">
        <f>titres!A206</f>
        <v xml:space="preserve">Jean de La Roche </v>
      </c>
      <c r="C257" s="7" t="str">
        <f xml:space="preserve"> IF(titres!C206&gt;0,titres!C206," ")</f>
        <v xml:space="preserve">Maurice TOESCA </v>
      </c>
      <c r="D257" s="7" t="str">
        <f>titres!D206</f>
        <v xml:space="preserve">Maison de la Gravure (Paris) </v>
      </c>
      <c r="E257" s="7">
        <f>titres!E206</f>
        <v>1984</v>
      </c>
      <c r="F257" s="7" t="str">
        <f>titres!F206</f>
        <v xml:space="preserve">La Rédaction </v>
      </c>
      <c r="G257" s="9" t="str">
        <f>titres!G206</f>
        <v xml:space="preserve">5 (1984) </v>
      </c>
      <c r="H257" s="9">
        <f>titres!H206</f>
        <v>43</v>
      </c>
    </row>
    <row r="258" spans="1:8" ht="22.5">
      <c r="A258" s="7" t="str">
        <f>titres!B196</f>
        <v xml:space="preserve">SAND George </v>
      </c>
      <c r="B258" s="8" t="str">
        <f>titres!A196</f>
        <v xml:space="preserve">Impressions et souvenirs </v>
      </c>
      <c r="C258" s="7" t="str">
        <f xml:space="preserve"> IF(titres!C196&gt;0,titres!C196," ")</f>
        <v>Ève SOURIAN, Brigitte LANE</v>
      </c>
      <c r="D258" s="7" t="str">
        <f>titres!D196</f>
        <v xml:space="preserve">Des Femmes / Antoinette Fouque, Paris </v>
      </c>
      <c r="E258" s="7">
        <f>titres!E196</f>
        <v>2005</v>
      </c>
      <c r="F258" s="7" t="str">
        <f>titres!F196</f>
        <v xml:space="preserve">Aline ALQUIER </v>
      </c>
      <c r="G258" s="9" t="str">
        <f>titres!G196</f>
        <v xml:space="preserve">28 (2006) </v>
      </c>
      <c r="H258" s="9">
        <f>titres!H196</f>
        <v>88</v>
      </c>
    </row>
    <row r="259" spans="1:8" ht="22.5">
      <c r="A259" s="7" t="str">
        <f>titres!B185</f>
        <v xml:space="preserve">SAND George </v>
      </c>
      <c r="B259" s="8" t="str">
        <f>titres!A185</f>
        <v>Histoire de ma vie, T. V</v>
      </c>
      <c r="C259" s="7" t="str">
        <f xml:space="preserve"> IF(titres!C185&gt;0,titres!C185," ")</f>
        <v xml:space="preserve">Gisela SCHLIENTZ </v>
      </c>
      <c r="D259" s="7" t="str">
        <f>titres!D185</f>
        <v xml:space="preserve">Christian Pirot, 37100 St-Cyr-sur-Loire </v>
      </c>
      <c r="E259" s="7">
        <f>titres!E185</f>
        <v>1997</v>
      </c>
      <c r="F259" s="7" t="str">
        <f>titres!F185</f>
        <v>Aline (alias Mathilde ALQUIER EMBRY )</v>
      </c>
      <c r="G259" s="9" t="str">
        <f>titres!G185</f>
        <v xml:space="preserve">19 (1997) </v>
      </c>
      <c r="H259" s="9">
        <f>titres!H185</f>
        <v>43</v>
      </c>
    </row>
    <row r="260" spans="1:8" ht="22.5">
      <c r="A260" s="7" t="str">
        <f>titres!B282</f>
        <v xml:space="preserve">SAND George </v>
      </c>
      <c r="B260" s="8" t="str">
        <f>titres!A282</f>
        <v xml:space="preserve">Nanon </v>
      </c>
      <c r="C260" s="7" t="str">
        <f xml:space="preserve"> IF(titres!C282&gt;0,titres!C282," ")</f>
        <v xml:space="preserve">Nicole MOZET </v>
      </c>
      <c r="D260" s="7" t="str">
        <f>titres!D282</f>
        <v xml:space="preserve">Christian Pirot, 37100 St-Cyr-sur-Loire </v>
      </c>
      <c r="E260" s="7">
        <f>titres!E282</f>
        <v>2005</v>
      </c>
      <c r="F260" s="7" t="str">
        <f>titres!F282</f>
        <v>Regina BOCHENEK-FRANCZAKOVA</v>
      </c>
      <c r="G260" s="9" t="str">
        <f>titres!G282</f>
        <v xml:space="preserve">29 (2007) </v>
      </c>
      <c r="H260" s="9">
        <f>titres!H282</f>
        <v>104</v>
      </c>
    </row>
    <row r="261" spans="1:8" ht="22.5">
      <c r="A261" s="7" t="str">
        <f>titres!B186</f>
        <v xml:space="preserve">SAND George </v>
      </c>
      <c r="B261" s="8" t="str">
        <f>titres!A186</f>
        <v xml:space="preserve">Histoire de ma vie, T. VI </v>
      </c>
      <c r="C261" s="7" t="str">
        <f xml:space="preserve"> IF(titres!C186&gt;0,titres!C186," ")</f>
        <v>Susan van DIJK, Rosalien van WITSEN</v>
      </c>
      <c r="D261" s="7" t="str">
        <f>titres!D186</f>
        <v xml:space="preserve">Christian Pirot, 37100 St-Cyr-sur-Loire </v>
      </c>
      <c r="E261" s="7">
        <f>titres!E186</f>
        <v>1999</v>
      </c>
      <c r="F261" s="7" t="str">
        <f>titres!F186</f>
        <v>Aline (alias Mathilde ALQUIER EMBRY )</v>
      </c>
      <c r="G261" s="9" t="str">
        <f>titres!G186</f>
        <v xml:space="preserve">22 (2000) </v>
      </c>
      <c r="H261" s="9">
        <f>titres!H186</f>
        <v>80</v>
      </c>
    </row>
    <row r="262" spans="1:8" ht="22.5">
      <c r="A262" s="7" t="str">
        <f>titres!B346</f>
        <v xml:space="preserve">SAND George </v>
      </c>
      <c r="B262" s="7" t="str">
        <f>titres!A346</f>
        <v>Ville noire (La)</v>
      </c>
      <c r="C262" s="7"/>
      <c r="D262" s="7" t="str">
        <f>titres!D346</f>
        <v xml:space="preserve">P.U.G. (Presses Universitaires de Grenoble), 38400 Grenoble </v>
      </c>
      <c r="E262" s="7">
        <f>titres!E346</f>
        <v>1979</v>
      </c>
      <c r="F262" s="7" t="str">
        <f>titres!F346</f>
        <v xml:space="preserve">Jean COURRIER </v>
      </c>
      <c r="G262" s="7" t="str">
        <f>titres!G346</f>
        <v xml:space="preserve">1979/1 </v>
      </c>
      <c r="H262" s="9">
        <f>titres!H346</f>
        <v>25</v>
      </c>
    </row>
    <row r="263" spans="1:8">
      <c r="A263" s="7" t="str">
        <f>titres!B132</f>
        <v xml:space="preserve">SAND George </v>
      </c>
      <c r="B263" s="8" t="str">
        <f>titres!A132</f>
        <v>George Sand, Agendas, Tome IV</v>
      </c>
      <c r="C263" s="7" t="str">
        <f xml:space="preserve"> IF(titres!C132&gt;0,titres!C132," ")</f>
        <v xml:space="preserve">Anne CHEVEREAU </v>
      </c>
      <c r="D263" s="7" t="str">
        <f>titres!D132</f>
        <v xml:space="preserve">Librairie Jean Touzot (Paris) </v>
      </c>
      <c r="E263" s="7">
        <f>titres!E132</f>
        <v>1993</v>
      </c>
      <c r="F263" s="7" t="str">
        <f>titres!F132</f>
        <v>Aline ALQUIER</v>
      </c>
      <c r="G263" s="9" t="str">
        <f>titres!G132</f>
        <v>14 (1993)</v>
      </c>
      <c r="H263" s="9">
        <f>titres!H132</f>
        <v>42</v>
      </c>
    </row>
    <row r="264" spans="1:8" ht="22.5">
      <c r="A264" s="7" t="str">
        <f>titres!B209</f>
        <v xml:space="preserve">SAND George </v>
      </c>
      <c r="B264" s="8" t="str">
        <f>titres!A209</f>
        <v xml:space="preserve">Jeanne </v>
      </c>
      <c r="C264" s="7" t="str">
        <f xml:space="preserve"> IF(titres!C209&gt;0,titres!C209," ")</f>
        <v xml:space="preserve"> </v>
      </c>
      <c r="D264" s="7" t="str">
        <f>titres!D209</f>
        <v xml:space="preserve">P.U.G. (Presses Universitaires de Grenoble), 38400 Grenoble </v>
      </c>
      <c r="E264" s="7">
        <f>titres!E209</f>
        <v>1979</v>
      </c>
      <c r="F264" s="7" t="str">
        <f>titres!F209</f>
        <v xml:space="preserve">Simone VIERNE </v>
      </c>
      <c r="G264" s="9" t="str">
        <f>titres!G209</f>
        <v xml:space="preserve">1979/1 </v>
      </c>
      <c r="H264" s="9">
        <f>titres!H209</f>
        <v>25</v>
      </c>
    </row>
    <row r="265" spans="1:8" ht="22.5">
      <c r="A265" s="7" t="str">
        <f>titres!B205</f>
        <v xml:space="preserve">SAND George </v>
      </c>
      <c r="B265" s="8" t="str">
        <f>titres!A205</f>
        <v xml:space="preserve">Jean de La Roche </v>
      </c>
      <c r="C265" s="7" t="str">
        <f xml:space="preserve"> IF(titres!C205&gt;0,titres!C205," ")</f>
        <v xml:space="preserve">Claude  TROCOTEL, Jean COURRIER, </v>
      </c>
      <c r="D265" s="7" t="str">
        <f>titres!D205</f>
        <v xml:space="preserve">De Borée, 63200 Riom, coll, Terre de poche" </v>
      </c>
      <c r="E265" s="7">
        <f>titres!E205</f>
        <v>2006</v>
      </c>
      <c r="F265" s="7" t="str">
        <f>titres!F205</f>
        <v xml:space="preserve">Anna SZABÓ </v>
      </c>
      <c r="G265" s="9" t="str">
        <f>titres!G205</f>
        <v xml:space="preserve">29 (2007) </v>
      </c>
      <c r="H265" s="9">
        <f>titres!H205</f>
        <v>102</v>
      </c>
    </row>
    <row r="266" spans="1:8">
      <c r="A266" s="7" t="str">
        <f>titres!B342</f>
        <v xml:space="preserve">SAND George </v>
      </c>
      <c r="B266" s="7" t="str">
        <f>titres!A342</f>
        <v xml:space="preserve">Valentine </v>
      </c>
      <c r="C266" s="7" t="str">
        <f>titres!C342</f>
        <v xml:space="preserve">Aline ALQUIER </v>
      </c>
      <c r="D266" s="7" t="str">
        <f>titres!D342</f>
        <v xml:space="preserve">Du Lérot, 16140 Tusson </v>
      </c>
      <c r="E266" s="7">
        <f>titres!E342</f>
        <v>2007</v>
      </c>
      <c r="F266" s="7" t="str">
        <f>titres!F342</f>
        <v xml:space="preserve">Anna SZABÓ </v>
      </c>
      <c r="G266" s="7" t="str">
        <f>titres!G342</f>
        <v xml:space="preserve">31 (2009) </v>
      </c>
      <c r="H266" s="9">
        <f>titres!H342</f>
        <v>105</v>
      </c>
    </row>
    <row r="267" spans="1:8" ht="22.5">
      <c r="A267" s="7" t="str">
        <f>titres!B47</f>
        <v xml:space="preserve">SAND George </v>
      </c>
      <c r="B267" s="8" t="str">
        <f>titres!A47</f>
        <v xml:space="preserve">Dernier amour (Le) </v>
      </c>
      <c r="C267" s="7" t="str">
        <f xml:space="preserve"> IF(titres!C47&gt;0,titres!C47," ")</f>
        <v xml:space="preserve">Mireille BOSSIS </v>
      </c>
      <c r="D267" s="7" t="str">
        <f>titres!D47</f>
        <v xml:space="preserve">Des Femmes, Paris </v>
      </c>
      <c r="E267" s="7">
        <f>titres!E47</f>
        <v>1991</v>
      </c>
      <c r="F267" s="7" t="str">
        <f>titres!F47</f>
        <v>Aline (alias Mathilde ALQUIER EMBRY )</v>
      </c>
      <c r="G267" s="9" t="str">
        <f>titres!G47</f>
        <v xml:space="preserve">13 (1992) </v>
      </c>
      <c r="H267" s="9">
        <f>titres!H47</f>
        <v>52</v>
      </c>
    </row>
    <row r="268" spans="1:8">
      <c r="A268" s="7" t="str">
        <f>titres!B264</f>
        <v xml:space="preserve">SAND George </v>
      </c>
      <c r="B268" s="8" t="str">
        <f>titres!A264</f>
        <v xml:space="preserve">Mauprat </v>
      </c>
      <c r="C268" s="7" t="str">
        <f xml:space="preserve"> IF(titres!C264&gt;0,titres!C264," ")</f>
        <v xml:space="preserve">Nicole MOZET </v>
      </c>
      <c r="D268" s="7" t="str">
        <f>titres!D264</f>
        <v xml:space="preserve">Christian Pirot, Saint-Cyr-sur-Loire </v>
      </c>
      <c r="E268" s="7">
        <f>titres!E264</f>
        <v>2008</v>
      </c>
      <c r="F268" s="7" t="str">
        <f>titres!F264</f>
        <v xml:space="preserve">Anna SZABÒ </v>
      </c>
      <c r="G268" s="9" t="str">
        <f>titres!G264</f>
        <v xml:space="preserve">32 (2010) </v>
      </c>
      <c r="H268" s="9">
        <f>titres!H264</f>
        <v>161</v>
      </c>
    </row>
    <row r="269" spans="1:8">
      <c r="A269" s="7" t="str">
        <f>titres!B143</f>
        <v xml:space="preserve">SAND George </v>
      </c>
      <c r="B269" s="8" t="str">
        <f>titres!A143</f>
        <v xml:space="preserve">George Sand, Correspondance, T. XVI </v>
      </c>
      <c r="C269" s="7" t="str">
        <f xml:space="preserve"> IF(titres!C143&gt;0,titres!C143," ")</f>
        <v xml:space="preserve">Georges LUBIN </v>
      </c>
      <c r="D269" s="7" t="str">
        <f>titres!D143</f>
        <v xml:space="preserve">Classiques Garnier, Paris </v>
      </c>
      <c r="E269" s="7">
        <f>titres!E143</f>
        <v>1982</v>
      </c>
      <c r="F269" s="7" t="str">
        <f>titres!F143</f>
        <v xml:space="preserve">Jean-Pierre LACASSAGNE </v>
      </c>
      <c r="G269" s="9" t="str">
        <f>titres!G143</f>
        <v xml:space="preserve">3 (1982) </v>
      </c>
      <c r="H269" s="9">
        <f>titres!H143</f>
        <v>45</v>
      </c>
    </row>
    <row r="270" spans="1:8" ht="22.5">
      <c r="A270" s="7" t="str">
        <f>titres!B9</f>
        <v xml:space="preserve">SAND George </v>
      </c>
      <c r="B270" s="8" t="str">
        <f>titres!A9</f>
        <v xml:space="preserve">André </v>
      </c>
      <c r="C270" s="7" t="str">
        <f xml:space="preserve"> IF(titres!C10&gt;0,titres!C10," ")</f>
        <v>Huguette BURINE, Michel GILLOT</v>
      </c>
      <c r="D270" s="7" t="str">
        <f>titres!D9</f>
        <v>Honoré Champion, Paris, coll. "Œuvres complètes de George Sand", vol. 6 (1835)</v>
      </c>
      <c r="E270" s="7">
        <f>titres!E9</f>
        <v>2011</v>
      </c>
      <c r="F270" s="7" t="str">
        <f>titres!F9</f>
        <v xml:space="preserve">Chiyo SAKAMOTO </v>
      </c>
      <c r="G270" s="9" t="str">
        <f>titres!G9</f>
        <v xml:space="preserve">34 (2012) </v>
      </c>
      <c r="H270" s="9">
        <f>titres!H9</f>
        <v>205</v>
      </c>
    </row>
    <row r="271" spans="1:8">
      <c r="A271" s="7" t="str">
        <f>titres!B272</f>
        <v xml:space="preserve">SAND George </v>
      </c>
      <c r="B271" s="8" t="str">
        <f>titres!A272</f>
        <v xml:space="preserve">Meunier (Le) d'Angibault </v>
      </c>
      <c r="C271" s="7" t="str">
        <f xml:space="preserve"> IF(titres!C272&gt;0,titres!C272," ")</f>
        <v xml:space="preserve">Marielle CAORS </v>
      </c>
      <c r="D271" s="7" t="str">
        <f>titres!D272</f>
        <v xml:space="preserve">Éditions de l'Aurore, 38240 Meylan </v>
      </c>
      <c r="E271" s="7">
        <f>titres!E272</f>
        <v>1990</v>
      </c>
      <c r="F271" s="7" t="str">
        <f>titres!F272</f>
        <v>Georges LUBIN</v>
      </c>
      <c r="G271" s="9" t="str">
        <f>titres!G272</f>
        <v xml:space="preserve">11 (1990) </v>
      </c>
      <c r="H271" s="9">
        <f>titres!H272</f>
        <v>49</v>
      </c>
    </row>
    <row r="272" spans="1:8">
      <c r="A272" s="7" t="str">
        <f>titres!B142</f>
        <v xml:space="preserve">SAND George </v>
      </c>
      <c r="B272" s="8" t="str">
        <f>titres!A142</f>
        <v xml:space="preserve">George Sand, Correspondance, T. XV </v>
      </c>
      <c r="C272" s="7" t="str">
        <f xml:space="preserve"> IF(titres!C142&gt;0,titres!C142," ")</f>
        <v xml:space="preserve">Georges LUBIN </v>
      </c>
      <c r="D272" s="7" t="str">
        <f>titres!D142</f>
        <v xml:space="preserve">Classiques Garnier, Paris </v>
      </c>
      <c r="E272" s="7">
        <f>titres!E142</f>
        <v>1981</v>
      </c>
      <c r="F272" s="7" t="str">
        <f>titres!F142</f>
        <v xml:space="preserve">Jean-Pierre LACASSAGNE </v>
      </c>
      <c r="G272" s="9" t="str">
        <f>titres!G142</f>
        <v xml:space="preserve">2 (1981) </v>
      </c>
      <c r="H272" s="9">
        <f>titres!H142</f>
        <v>30</v>
      </c>
    </row>
    <row r="273" spans="1:8">
      <c r="A273" s="7" t="str">
        <f>titres!B182</f>
        <v xml:space="preserve">SAND George </v>
      </c>
      <c r="B273" s="8" t="str">
        <f>titres!A182</f>
        <v xml:space="preserve">Histoire de ma vie ( texte intégral) </v>
      </c>
      <c r="C273" s="7" t="str">
        <f xml:space="preserve"> IF(titres!C182&gt;0,titres!C182," ")</f>
        <v xml:space="preserve">Martine REID </v>
      </c>
      <c r="D273" s="7" t="str">
        <f>titres!D182</f>
        <v xml:space="preserve">Gallimard, Paris, coll. "Quarto" </v>
      </c>
      <c r="E273" s="7">
        <f>titres!E182</f>
        <v>2004</v>
      </c>
      <c r="F273" s="7" t="str">
        <f>titres!F182</f>
        <v xml:space="preserve">Michèle HECQUET </v>
      </c>
      <c r="G273" s="9" t="str">
        <f>titres!G182</f>
        <v xml:space="preserve">29 (2007) </v>
      </c>
      <c r="H273" s="9">
        <f>titres!H182</f>
        <v>101</v>
      </c>
    </row>
    <row r="274" spans="1:8">
      <c r="A274" s="7" t="str">
        <f>titres!B222</f>
        <v xml:space="preserve">SAND George </v>
      </c>
      <c r="B274" s="8" t="str">
        <f>titres!A222</f>
        <v xml:space="preserve">Laura, ou Voyage dans le cristal </v>
      </c>
      <c r="C274" s="7" t="str">
        <f xml:space="preserve"> IF(titres!C222&gt;0,titres!C222," ")</f>
        <v xml:space="preserve">Francis LACASSIN </v>
      </c>
      <c r="D274" s="7" t="str">
        <f>titres!D222</f>
        <v xml:space="preserve">U.G.E. (Union Générale d'Éditions), Paris </v>
      </c>
      <c r="E274" s="7">
        <f>titres!E222</f>
        <v>1980</v>
      </c>
      <c r="F274" s="7" t="str">
        <f>titres!F222</f>
        <v xml:space="preserve">Aline ALQUIER </v>
      </c>
      <c r="G274" s="9" t="str">
        <f>titres!G222</f>
        <v xml:space="preserve">2 (1981) </v>
      </c>
      <c r="H274" s="9">
        <f>titres!H222</f>
        <v>33</v>
      </c>
    </row>
    <row r="275" spans="1:8">
      <c r="A275" s="7" t="str">
        <f>titres!B324</f>
        <v xml:space="preserve">SAND George </v>
      </c>
      <c r="B275" s="8" t="str">
        <f>titres!A324</f>
        <v xml:space="preserve">Sur Eugène Delacroix </v>
      </c>
      <c r="C275" s="7" t="str">
        <f xml:space="preserve"> IF(titres!C324&gt;0,titres!C324," ")</f>
        <v xml:space="preserve">Nathalie ABDELAZIZ </v>
      </c>
      <c r="D275" s="7" t="str">
        <f>titres!D324</f>
        <v xml:space="preserve">Séquences, 44400 Rézé </v>
      </c>
      <c r="E275" s="7">
        <f>titres!E324</f>
        <v>2000</v>
      </c>
      <c r="F275" s="7" t="str">
        <f>titres!F324</f>
        <v xml:space="preserve">Michèle HECQUET </v>
      </c>
      <c r="G275" s="9" t="str">
        <f>titres!G324</f>
        <v xml:space="preserve">23 (2001) </v>
      </c>
      <c r="H275" s="9">
        <f>titres!H324</f>
        <v>80</v>
      </c>
    </row>
    <row r="276" spans="1:8" ht="22.5">
      <c r="A276" s="7" t="str">
        <f>titres!B283</f>
        <v xml:space="preserve">SAND George </v>
      </c>
      <c r="B276" s="8" t="str">
        <f>titres!A283</f>
        <v xml:space="preserve">Nanon </v>
      </c>
      <c r="C276" s="7" t="str">
        <f xml:space="preserve"> IF(titres!C283&gt;0,titres!C283," ")</f>
        <v xml:space="preserve">Nicole SAVY </v>
      </c>
      <c r="D276" s="7" t="str">
        <f>titres!D283</f>
        <v>Actes Sud, Arles, coll."Babel"</v>
      </c>
      <c r="E276" s="7">
        <f>titres!E283</f>
        <v>2005</v>
      </c>
      <c r="F276" s="7" t="str">
        <f>titres!F283</f>
        <v>Regina BOCHENEK-FRANCZAKOVA</v>
      </c>
      <c r="G276" s="9" t="str">
        <f>titres!G283</f>
        <v xml:space="preserve">29 (2007) </v>
      </c>
      <c r="H276" s="9">
        <f>titres!H283</f>
        <v>104</v>
      </c>
    </row>
    <row r="277" spans="1:8" ht="22.5">
      <c r="A277" s="7" t="str">
        <f>titres!B42</f>
        <v xml:space="preserve">SAND George </v>
      </c>
      <c r="B277" s="8" t="str">
        <f>titres!A42</f>
        <v xml:space="preserve">Dames vertes (Les) </v>
      </c>
      <c r="C277" s="7" t="str">
        <f xml:space="preserve"> IF(titres!C42&gt;0,titres!C42," ")</f>
        <v xml:space="preserve">Éric BORDAS </v>
      </c>
      <c r="D277" s="7" t="str">
        <f>titres!D42</f>
        <v xml:space="preserve">AMR, Paris, La Chasse au Snark, 77440 Jaignes </v>
      </c>
      <c r="E277" s="7">
        <f>titres!E42</f>
        <v>2002</v>
      </c>
      <c r="F277" s="7" t="str">
        <f>titres!F42</f>
        <v xml:space="preserve">Aline (alias Cécile ALQUIER BELON) </v>
      </c>
      <c r="G277" s="9" t="str">
        <f>titres!G42</f>
        <v xml:space="preserve">24 (2002) </v>
      </c>
      <c r="H277" s="9">
        <f>titres!H42</f>
        <v>74</v>
      </c>
    </row>
    <row r="278" spans="1:8" ht="22.5">
      <c r="A278" s="7" t="str">
        <f>titres!B147</f>
        <v xml:space="preserve">SAND George </v>
      </c>
      <c r="B278" s="8" t="str">
        <f>titres!A147</f>
        <v xml:space="preserve">George Sand, Correspondance, T. XX et XXI </v>
      </c>
      <c r="C278" s="7" t="str">
        <f xml:space="preserve"> IF(titres!C147&gt;0,titres!C147," ")</f>
        <v xml:space="preserve">Georges LUBIN </v>
      </c>
      <c r="D278" s="7" t="str">
        <f>titres!D147</f>
        <v xml:space="preserve">Classiques Garnier, Paris </v>
      </c>
      <c r="E278" s="7" t="str">
        <f>titres!E147</f>
        <v xml:space="preserve">1985 et 1986 </v>
      </c>
      <c r="F278" s="7" t="str">
        <f>titres!F147</f>
        <v xml:space="preserve">Jean-Pierre LACASSAGNE </v>
      </c>
      <c r="G278" s="9" t="str">
        <f>titres!G147</f>
        <v xml:space="preserve">8 (1986) </v>
      </c>
      <c r="H278" s="9">
        <f>titres!H147</f>
        <v>38</v>
      </c>
    </row>
    <row r="279" spans="1:8">
      <c r="A279" s="7" t="str">
        <f>titres!B140</f>
        <v xml:space="preserve">SAND George </v>
      </c>
      <c r="B279" s="8" t="str">
        <f>titres!A140</f>
        <v xml:space="preserve">George Sand, Correspondance, T. XIV </v>
      </c>
      <c r="C279" s="7" t="str">
        <f xml:space="preserve"> IF(titres!C140&gt;0,titres!C140," ")</f>
        <v xml:space="preserve">Georges LUBIN </v>
      </c>
      <c r="D279" s="7" t="str">
        <f>titres!D140</f>
        <v xml:space="preserve">Classiques Garnier, Paris </v>
      </c>
      <c r="E279" s="7">
        <f>titres!E140</f>
        <v>1979</v>
      </c>
      <c r="F279" s="7" t="str">
        <f>titres!F140</f>
        <v xml:space="preserve">Jean-Pierre LACASSAGNE </v>
      </c>
      <c r="G279" s="9" t="str">
        <f>titres!G140</f>
        <v xml:space="preserve">1 (1980) </v>
      </c>
      <c r="H279" s="9">
        <f>titres!H140</f>
        <v>19</v>
      </c>
    </row>
    <row r="280" spans="1:8" ht="22.5">
      <c r="A280" s="7" t="str">
        <f>titres!B139</f>
        <v xml:space="preserve">SAND George </v>
      </c>
      <c r="B280" s="8" t="str">
        <f>titres!A139</f>
        <v xml:space="preserve">George Sand, Correspondance, Lettres retrouvées </v>
      </c>
      <c r="C280" s="7" t="str">
        <f xml:space="preserve"> IF(titres!C139&gt;0,titres!C139," ")</f>
        <v xml:space="preserve">Thierry BODIN </v>
      </c>
      <c r="D280" s="7" t="str">
        <f>titres!D139</f>
        <v xml:space="preserve">Gallimard, Paris, NRF </v>
      </c>
      <c r="E280" s="7">
        <f>titres!E139</f>
        <v>2004</v>
      </c>
      <c r="F280" s="7" t="str">
        <f>titres!F139</f>
        <v xml:space="preserve">Marie-Paule RAMBEAU </v>
      </c>
      <c r="G280" s="9" t="str">
        <f>titres!G139</f>
        <v xml:space="preserve">27 (2005) </v>
      </c>
      <c r="H280" s="9">
        <f>titres!H139</f>
        <v>14</v>
      </c>
    </row>
    <row r="281" spans="1:8">
      <c r="A281" s="7" t="str">
        <f>titres!B148</f>
        <v xml:space="preserve">SAND George </v>
      </c>
      <c r="B281" s="8" t="str">
        <f>titres!A148</f>
        <v xml:space="preserve">George Sand, Correspondance, T. XXII </v>
      </c>
      <c r="C281" s="7" t="str">
        <f xml:space="preserve"> IF(titres!C148&gt;0,titres!C148," ")</f>
        <v xml:space="preserve">Georges LUBIN </v>
      </c>
      <c r="D281" s="7" t="str">
        <f>titres!D148</f>
        <v xml:space="preserve">Classiques Garnier, Paris </v>
      </c>
      <c r="E281" s="7">
        <f>titres!E148</f>
        <v>1987</v>
      </c>
      <c r="F281" s="7" t="str">
        <f>titres!F148</f>
        <v xml:space="preserve">Jean-Pierre LACASSAGNE </v>
      </c>
      <c r="G281" s="9" t="str">
        <f>titres!G148</f>
        <v xml:space="preserve">9 (1988) </v>
      </c>
      <c r="H281" s="9">
        <f>titres!H148</f>
        <v>49</v>
      </c>
    </row>
    <row r="282" spans="1:8" ht="22.5">
      <c r="A282" s="7" t="str">
        <f>titres!B145</f>
        <v xml:space="preserve">SAND George </v>
      </c>
      <c r="B282" s="8" t="str">
        <f>titres!A145</f>
        <v xml:space="preserve">George Sand, Correspondance, T. XVIII et XIX </v>
      </c>
      <c r="C282" s="7" t="str">
        <f xml:space="preserve"> IF(titres!C145&gt;0,titres!C145," ")</f>
        <v xml:space="preserve">Georges LUBIN </v>
      </c>
      <c r="D282" s="7" t="str">
        <f>titres!D145</f>
        <v xml:space="preserve">Classiques Garnier, Paris </v>
      </c>
      <c r="E282" s="7">
        <f>titres!E145</f>
        <v>1984</v>
      </c>
      <c r="F282" s="7" t="str">
        <f>titres!F145</f>
        <v xml:space="preserve">Jean-Pierre LACASSAGNE </v>
      </c>
      <c r="G282" s="9" t="str">
        <f>titres!G145</f>
        <v xml:space="preserve">6 (1985) </v>
      </c>
      <c r="H282" s="9">
        <f>titres!H145</f>
        <v>49</v>
      </c>
    </row>
    <row r="283" spans="1:8">
      <c r="A283" s="7" t="str">
        <f>titres!B146</f>
        <v xml:space="preserve">SAND George </v>
      </c>
      <c r="B283" s="8" t="str">
        <f>titres!A146</f>
        <v xml:space="preserve">George Sand, Correspondance, T. XX </v>
      </c>
      <c r="C283" s="7" t="str">
        <f xml:space="preserve"> IF(titres!C146&gt;0,titres!C146," ")</f>
        <v xml:space="preserve">Georges LUBIN </v>
      </c>
      <c r="D283" s="7" t="str">
        <f>titres!D146</f>
        <v xml:space="preserve">Classiques Garnier, Paris </v>
      </c>
      <c r="E283" s="7">
        <f>titres!E146</f>
        <v>1985</v>
      </c>
      <c r="F283" s="7" t="str">
        <f>titres!F146</f>
        <v xml:space="preserve">Jean-Pierre LACASSAGNE </v>
      </c>
      <c r="G283" s="9" t="str">
        <f>titres!G146</f>
        <v xml:space="preserve">7 (1986) </v>
      </c>
      <c r="H283" s="9">
        <f>titres!H146</f>
        <v>40</v>
      </c>
    </row>
    <row r="284" spans="1:8">
      <c r="A284" s="7" t="str">
        <f>titres!B314</f>
        <v xml:space="preserve">SAND George </v>
      </c>
      <c r="B284" s="8" t="str">
        <f>titres!A314</f>
        <v xml:space="preserve">Secrétaire intime (Le) </v>
      </c>
      <c r="C284" s="7" t="str">
        <f xml:space="preserve"> IF(titres!C314&gt;0,titres!C314," ")</f>
        <v xml:space="preserve">Lucy M. SCHWARTZ </v>
      </c>
      <c r="D284" s="7" t="str">
        <f>titres!D314</f>
        <v xml:space="preserve">Éditions de l'Aurore, 38240 Meylan </v>
      </c>
      <c r="E284" s="7">
        <f>titres!E314</f>
        <v>1991</v>
      </c>
      <c r="F284" s="7" t="str">
        <f>titres!F314</f>
        <v xml:space="preserve">Marie-Paule RAMBEAU </v>
      </c>
      <c r="G284" s="9" t="str">
        <f>titres!G314</f>
        <v xml:space="preserve">13 (1992) </v>
      </c>
      <c r="H284" s="9">
        <f>titres!H314</f>
        <v>50</v>
      </c>
    </row>
    <row r="285" spans="1:8">
      <c r="A285" s="7" t="str">
        <f>titres!B141</f>
        <v xml:space="preserve">SAND George </v>
      </c>
      <c r="B285" s="8" t="str">
        <f>titres!A141</f>
        <v xml:space="preserve">George Sand, Correspondance, T. XIV </v>
      </c>
      <c r="C285" s="7" t="str">
        <f xml:space="preserve"> IF(titres!C141&gt;0,titres!C141," ")</f>
        <v xml:space="preserve">Georges LUBIN </v>
      </c>
      <c r="D285" s="7" t="str">
        <f>titres!D141</f>
        <v xml:space="preserve">Classiques Garnier, Paris </v>
      </c>
      <c r="E285" s="7">
        <f>titres!E141</f>
        <v>1979</v>
      </c>
      <c r="F285" s="7" t="str">
        <f>titres!F141</f>
        <v xml:space="preserve">Jean-Pierre LACASSAGNE </v>
      </c>
      <c r="G285" s="9" t="str">
        <f>titres!G141</f>
        <v xml:space="preserve">1 (1980) </v>
      </c>
      <c r="H285" s="9">
        <f>titres!H141</f>
        <v>19</v>
      </c>
    </row>
    <row r="286" spans="1:8">
      <c r="A286" s="7" t="str">
        <f>titres!B144</f>
        <v xml:space="preserve">SAND George </v>
      </c>
      <c r="B286" s="8" t="str">
        <f>titres!A144</f>
        <v xml:space="preserve">George Sand, Correspondance, T. XVII </v>
      </c>
      <c r="C286" s="7" t="str">
        <f xml:space="preserve"> IF(titres!C144&gt;0,titres!C144," ")</f>
        <v xml:space="preserve">Georges LUBIN </v>
      </c>
      <c r="D286" s="7" t="str">
        <f>titres!D144</f>
        <v xml:space="preserve">Classiques Garnier, Paris </v>
      </c>
      <c r="E286" s="7">
        <f>titres!E144</f>
        <v>1983</v>
      </c>
      <c r="F286" s="7" t="str">
        <f>titres!F144</f>
        <v xml:space="preserve">Jean-Pierre LACASSAGNE </v>
      </c>
      <c r="G286" s="9" t="str">
        <f>titres!G144</f>
        <v xml:space="preserve">5 (1984) </v>
      </c>
      <c r="H286" s="9">
        <f>titres!H144</f>
        <v>44</v>
      </c>
    </row>
    <row r="287" spans="1:8">
      <c r="A287" s="7" t="str">
        <f>titres!B184</f>
        <v xml:space="preserve">SAND George </v>
      </c>
      <c r="B287" s="8" t="str">
        <f>titres!A184</f>
        <v xml:space="preserve">Histoire de ma vie, T. I et II </v>
      </c>
      <c r="C287" s="7" t="str">
        <f xml:space="preserve"> IF(titres!C184&gt;0,titres!C184," ")</f>
        <v xml:space="preserve">Denise BRAHIMI </v>
      </c>
      <c r="D287" s="7" t="str">
        <f>titres!D184</f>
        <v xml:space="preserve">Christian Pirot, 37100 St-Cyr-sur-Loire </v>
      </c>
      <c r="E287" s="7">
        <f>titres!E184</f>
        <v>1993</v>
      </c>
      <c r="F287" s="7" t="str">
        <f>titres!F184</f>
        <v xml:space="preserve">Georges LUBIN </v>
      </c>
      <c r="G287" s="9" t="str">
        <f>titres!G184</f>
        <v xml:space="preserve">15 (1994) </v>
      </c>
      <c r="H287" s="9">
        <f>titres!H184</f>
        <v>52</v>
      </c>
    </row>
    <row r="288" spans="1:8" ht="22.5">
      <c r="A288" s="7" t="str">
        <f>titres!B260</f>
        <v xml:space="preserve">SAND George </v>
      </c>
      <c r="B288" s="8" t="str">
        <f>titres!A260</f>
        <v xml:space="preserve">Marquise (La) - Lavinia - Metella - Mattea </v>
      </c>
      <c r="C288" s="7" t="str">
        <f xml:space="preserve"> IF(titres!C260&gt;0,titres!C260," ")</f>
        <v xml:space="preserve">Martine REID </v>
      </c>
      <c r="D288" s="7" t="str">
        <f>titres!D260</f>
        <v xml:space="preserve">Actes Sud, Arles, coll."Babel" </v>
      </c>
      <c r="E288" s="7">
        <f>titres!E260</f>
        <v>2002</v>
      </c>
      <c r="F288" s="7" t="str">
        <f>titres!F260</f>
        <v>Regina BOCHENEK-FRANCZAKOVA</v>
      </c>
      <c r="G288" s="9" t="str">
        <f>titres!G260</f>
        <v xml:space="preserve">25 (2003) </v>
      </c>
      <c r="H288" s="9">
        <f>titres!H260</f>
        <v>85</v>
      </c>
    </row>
    <row r="289" spans="1:8" ht="22.5">
      <c r="A289" s="7" t="str">
        <f>titres!B129</f>
        <v xml:space="preserve">SAND George </v>
      </c>
      <c r="B289" s="8" t="str">
        <f>titres!A129</f>
        <v>George Sand, Agendas, Tome I</v>
      </c>
      <c r="C289" s="7" t="str">
        <f xml:space="preserve"> IF(titres!C129&gt;0,titres!C129," ")</f>
        <v xml:space="preserve">Anne CHEVEREAU </v>
      </c>
      <c r="D289" s="7" t="str">
        <f>titres!D129</f>
        <v xml:space="preserve">Librairie Jean Touzot (Paris) </v>
      </c>
      <c r="E289" s="7">
        <f>titres!E129</f>
        <v>1990</v>
      </c>
      <c r="F289" s="7" t="str">
        <f>titres!F129</f>
        <v>Aline (alias Mathilde ALQUIER EMBRY)</v>
      </c>
      <c r="G289" s="9" t="str">
        <f>titres!G129</f>
        <v>11 (1990)</v>
      </c>
      <c r="H289" s="9">
        <f>titres!H129</f>
        <v>48</v>
      </c>
    </row>
    <row r="290" spans="1:8" ht="22.5">
      <c r="A290" s="7" t="str">
        <f>titres!B302</f>
        <v xml:space="preserve">SAND George </v>
      </c>
      <c r="B290" s="8" t="str">
        <f>titres!A302</f>
        <v xml:space="preserve">Questions d'Art et de Littérature </v>
      </c>
      <c r="C290" s="7" t="str">
        <f xml:space="preserve"> IF(titres!C302&gt;0,titres!C302," ")</f>
        <v xml:space="preserve">Henriette Janis BESSIS GLASGOW </v>
      </c>
      <c r="D290" s="7" t="str">
        <f>titres!D302</f>
        <v xml:space="preserve">Des Femmes, Paris </v>
      </c>
      <c r="E290" s="7">
        <f>titres!E302</f>
        <v>1991</v>
      </c>
      <c r="F290" s="7" t="str">
        <f>titres!F302</f>
        <v xml:space="preserve">Georges LUBIN </v>
      </c>
      <c r="G290" s="9" t="str">
        <f>titres!G302</f>
        <v xml:space="preserve">13 (1992) </v>
      </c>
      <c r="H290" s="9">
        <f>titres!H302</f>
        <v>52</v>
      </c>
    </row>
    <row r="291" spans="1:8">
      <c r="A291" s="7" t="str">
        <f>titres!B246</f>
        <v xml:space="preserve">SAND George </v>
      </c>
      <c r="B291" s="8" t="str">
        <f>titres!A246</f>
        <v xml:space="preserve">Mademoiselle Merquem </v>
      </c>
      <c r="C291" s="7" t="str">
        <f xml:space="preserve"> IF(titres!C246&gt;0,titres!C246," ")</f>
        <v xml:space="preserve">Raymond RHEAULT </v>
      </c>
      <c r="D291" s="7" t="str">
        <f>titres!D246</f>
        <v xml:space="preserve">Université d'Ottawa (Canada) </v>
      </c>
      <c r="E291" s="7">
        <f>titres!E246</f>
        <v>1981</v>
      </c>
      <c r="F291" s="7" t="str">
        <f>titres!F246</f>
        <v xml:space="preserve">Georges LUBIN </v>
      </c>
      <c r="G291" s="9" t="str">
        <f>titres!G246</f>
        <v xml:space="preserve">3  (1982) </v>
      </c>
      <c r="H291" s="9">
        <f>titres!H246</f>
        <v>44</v>
      </c>
    </row>
    <row r="292" spans="1:8">
      <c r="A292" s="7" t="str">
        <f>titres!B5</f>
        <v xml:space="preserve">SAND George </v>
      </c>
      <c r="B292" s="8" t="str">
        <f>titres!A5</f>
        <v xml:space="preserve">Adriani </v>
      </c>
      <c r="C292" s="7" t="str">
        <f xml:space="preserve"> IF(titres!C5&gt;0,titres!C5," ")</f>
        <v xml:space="preserve">Huguette BOUCHARDEAU </v>
      </c>
      <c r="D292" s="7" t="str">
        <f>titres!D5</f>
        <v xml:space="preserve">Glénat, Grenoble, coll. De l'Aurore </v>
      </c>
      <c r="E292" s="7">
        <f>titres!E5</f>
        <v>1993</v>
      </c>
      <c r="F292" s="7" t="str">
        <f>titres!F5</f>
        <v xml:space="preserve">Nathalie ABDELAZIZ </v>
      </c>
      <c r="G292" s="9" t="str">
        <f>titres!G5</f>
        <v xml:space="preserve">14 (1993) </v>
      </c>
      <c r="H292" s="9">
        <f>titres!H5</f>
        <v>48</v>
      </c>
    </row>
    <row r="293" spans="1:8">
      <c r="A293" s="7" t="str">
        <f>titres!B74</f>
        <v xml:space="preserve">SAND George </v>
      </c>
      <c r="B293" s="8" t="str">
        <f>titres!A74</f>
        <v xml:space="preserve">Filleule (La) </v>
      </c>
      <c r="C293" s="7" t="str">
        <f xml:space="preserve"> IF(titres!C74&gt;0,titres!C74," ")</f>
        <v xml:space="preserve">Marie-Paule RAMBEAU </v>
      </c>
      <c r="D293" s="7" t="str">
        <f>titres!D74</f>
        <v xml:space="preserve">Éditions de l'Aurore, 38240 Meylan </v>
      </c>
      <c r="E293" s="7">
        <f>titres!E74</f>
        <v>1989</v>
      </c>
      <c r="F293" s="7" t="str">
        <f>titres!F74</f>
        <v xml:space="preserve">Isabelle FRANÇAIX </v>
      </c>
      <c r="G293" s="9" t="str">
        <f>titres!G74</f>
        <v xml:space="preserve">11 (1990) </v>
      </c>
      <c r="H293" s="9">
        <f>titres!H74</f>
        <v>49</v>
      </c>
    </row>
    <row r="294" spans="1:8">
      <c r="A294" s="7" t="str">
        <f>titres!B284</f>
        <v xml:space="preserve">SAND George </v>
      </c>
      <c r="B294" s="8" t="str">
        <f>titres!A284</f>
        <v xml:space="preserve">Nanon </v>
      </c>
      <c r="C294" s="7" t="str">
        <f xml:space="preserve"> IF(titres!C284&gt;0,titres!C284," ")</f>
        <v xml:space="preserve">Nicole MOZET </v>
      </c>
      <c r="D294" s="7" t="str">
        <f>titres!D284</f>
        <v xml:space="preserve">Éditions de l'Aurore, 38240 Meylan </v>
      </c>
      <c r="E294" s="7">
        <f>titres!E284</f>
        <v>1987</v>
      </c>
      <c r="F294" s="7" t="str">
        <f>titres!F284</f>
        <v xml:space="preserve">Aline ALQUIER </v>
      </c>
      <c r="G294" s="9" t="str">
        <f>titres!G284</f>
        <v xml:space="preserve">8 (1987) </v>
      </c>
      <c r="H294" s="9">
        <f>titres!H284</f>
        <v>39</v>
      </c>
    </row>
    <row r="295" spans="1:8">
      <c r="A295" s="7" t="str">
        <f>titres!B318</f>
        <v xml:space="preserve">SAND George </v>
      </c>
      <c r="B295" s="8" t="str">
        <f>titres!A318</f>
        <v xml:space="preserve">Simon </v>
      </c>
      <c r="C295" s="7" t="str">
        <f xml:space="preserve"> IF(titres!C318&gt;0,titres!C318," ")</f>
        <v xml:space="preserve">Michèle HECQUET </v>
      </c>
      <c r="D295" s="7" t="str">
        <f>titres!D318</f>
        <v xml:space="preserve">Éditions de l'Aurore, 38240 Meylan </v>
      </c>
      <c r="E295" s="7">
        <f>titres!E318</f>
        <v>1991</v>
      </c>
      <c r="F295" s="7" t="str">
        <f>titres!F318</f>
        <v xml:space="preserve">Jean-Pierre LACASSAGNE </v>
      </c>
      <c r="G295" s="9" t="str">
        <f>titres!G318</f>
        <v xml:space="preserve">12 (1991) </v>
      </c>
      <c r="H295" s="9">
        <f>titres!H318</f>
        <v>48</v>
      </c>
    </row>
    <row r="296" spans="1:8" ht="22.5">
      <c r="A296" s="7" t="str">
        <f>titres!B180</f>
        <v xml:space="preserve">SAND George </v>
      </c>
      <c r="B296" s="8" t="str">
        <f>titres!A180</f>
        <v>Histoire de ma vie</v>
      </c>
      <c r="C296" s="7" t="str">
        <f xml:space="preserve"> IF(titres!C180&gt;0,titres!C180," ")</f>
        <v>Anne E, McCALL SAINT-SAËNS</v>
      </c>
      <c r="D296" s="7" t="str">
        <f>titres!D180</f>
        <v xml:space="preserve">Christian Pirot, 37100 St-Cyr-sur-Loire </v>
      </c>
      <c r="E296" s="7">
        <f>titres!E180</f>
        <v>1996</v>
      </c>
      <c r="F296" s="7" t="str">
        <f>titres!F180</f>
        <v>Aline (alias Cécile ALQUIER BELON )</v>
      </c>
      <c r="G296" s="9" t="str">
        <f>titres!G180</f>
        <v xml:space="preserve">18 (1996) </v>
      </c>
      <c r="H296" s="9">
        <f>titres!H180</f>
        <v>45</v>
      </c>
    </row>
    <row r="297" spans="1:8">
      <c r="A297" s="7" t="str">
        <f>titres!B248</f>
        <v xml:space="preserve">SAND George </v>
      </c>
      <c r="B297" s="8" t="str">
        <f>titres!A248</f>
        <v xml:space="preserve">Maîtres mosaïstes (Les) </v>
      </c>
      <c r="C297" s="7" t="str">
        <f xml:space="preserve"> IF(titres!C248&gt;0,titres!C248," ")</f>
        <v xml:space="preserve">Henri LAVAGNE </v>
      </c>
      <c r="D297" s="7" t="str">
        <f>titres!D248</f>
        <v xml:space="preserve">Chêne, Paris </v>
      </c>
      <c r="E297" s="7">
        <f>titres!E248</f>
        <v>1993</v>
      </c>
      <c r="F297" s="7" t="str">
        <f>titres!F248</f>
        <v xml:space="preserve">Aline ALQUIER </v>
      </c>
      <c r="G297" s="9" t="str">
        <f>titres!G248</f>
        <v xml:space="preserve">14 (1993) </v>
      </c>
      <c r="H297" s="9">
        <f>titres!H248</f>
        <v>49</v>
      </c>
    </row>
    <row r="298" spans="1:8">
      <c r="A298" s="7" t="str">
        <f>titres!B190</f>
        <v xml:space="preserve">SAND George </v>
      </c>
      <c r="B298" s="8" t="str">
        <f>titres!A190</f>
        <v xml:space="preserve">Homme (L') de neige </v>
      </c>
      <c r="C298" s="7" t="str">
        <f xml:space="preserve"> IF(titres!C190&gt;0,titres!C190," ")</f>
        <v xml:space="preserve">Joseph-Marc BAILBÉ </v>
      </c>
      <c r="D298" s="7" t="str">
        <f>titres!D190</f>
        <v xml:space="preserve">Éditions de l'Aurore, 38240 Meylan </v>
      </c>
      <c r="E298" s="7">
        <f>titres!E190</f>
        <v>1990</v>
      </c>
      <c r="F298" s="7" t="str">
        <f>titres!F190</f>
        <v xml:space="preserve">Isabelle FRANÇAIX </v>
      </c>
      <c r="G298" s="9" t="str">
        <f>titres!G190</f>
        <v xml:space="preserve">12 (1991) </v>
      </c>
      <c r="H298" s="9">
        <f>titres!H190</f>
        <v>49</v>
      </c>
    </row>
    <row r="299" spans="1:8" ht="22.5">
      <c r="A299" s="7" t="str">
        <f>titres!B198</f>
        <v xml:space="preserve">SAND George </v>
      </c>
      <c r="B299" s="8" t="str">
        <f>titres!A198</f>
        <v xml:space="preserve">Indiana, Valentine (1832) </v>
      </c>
      <c r="C299" s="7" t="str">
        <f xml:space="preserve"> IF(titres!C198&gt;0,titres!C198," ")</f>
        <v>Brigitte DIAZ, Damien ZANONE</v>
      </c>
      <c r="D299" s="7" t="str">
        <f>titres!D198</f>
        <v>Honoré Champion, Paris, coll. "Œuvres complètes de George Sand", vol. 3</v>
      </c>
      <c r="E299" s="7">
        <f>titres!E198</f>
        <v>2008</v>
      </c>
      <c r="F299" s="7" t="str">
        <f>titres!F198</f>
        <v xml:space="preserve">Anna SZABÓ </v>
      </c>
      <c r="G299" s="9" t="str">
        <f>titres!G198</f>
        <v xml:space="preserve">31 (2009) </v>
      </c>
      <c r="H299" s="9">
        <f>titres!H198</f>
        <v>101</v>
      </c>
    </row>
    <row r="300" spans="1:8">
      <c r="A300" s="7" t="str">
        <f>titres!B330</f>
        <v xml:space="preserve">SAND George </v>
      </c>
      <c r="B300" s="8" t="str">
        <f>titres!A330</f>
        <v xml:space="preserve">Théâtre (Le) des marionnettes de Nohant </v>
      </c>
      <c r="C300" s="7" t="str">
        <f xml:space="preserve"> IF(titres!C330&gt;0,titres!C330," ")</f>
        <v xml:space="preserve">Bertrand TILLIER </v>
      </c>
      <c r="D300" s="7" t="str">
        <f>titres!D330</f>
        <v xml:space="preserve">Séquences, 44400 Rézé </v>
      </c>
      <c r="E300" s="7">
        <f>titres!E330</f>
        <v>1998</v>
      </c>
      <c r="F300" s="7" t="str">
        <f>titres!F330</f>
        <v xml:space="preserve">Claire SIMON </v>
      </c>
      <c r="G300" s="9" t="str">
        <f>titres!G330</f>
        <v xml:space="preserve">21 (1999) </v>
      </c>
      <c r="H300" s="9">
        <f>titres!H330</f>
        <v>79</v>
      </c>
    </row>
    <row r="301" spans="1:8">
      <c r="A301" s="7" t="str">
        <f>titres!B34</f>
        <v xml:space="preserve">SAND George </v>
      </c>
      <c r="B301" s="8" t="str">
        <f>titres!A34</f>
        <v xml:space="preserve">Compagnon (Le) du tour de France </v>
      </c>
      <c r="C301" s="7" t="str">
        <f xml:space="preserve"> IF(titres!C35&gt;0,titres!C35," ")</f>
        <v xml:space="preserve">Jean COURRIER </v>
      </c>
      <c r="D301" s="7" t="str">
        <f>titres!D34</f>
        <v xml:space="preserve">P,U,G, - 38400 Grenoble </v>
      </c>
      <c r="E301" s="7">
        <f>titres!E34</f>
        <v>1979</v>
      </c>
      <c r="F301" s="7" t="str">
        <f>titres!F34</f>
        <v xml:space="preserve">Aline ALQUIER </v>
      </c>
      <c r="G301" s="9" t="str">
        <f>titres!G34</f>
        <v xml:space="preserve">1 (1980) </v>
      </c>
      <c r="H301" s="9">
        <f>titres!H34</f>
        <v>24</v>
      </c>
    </row>
    <row r="302" spans="1:8" ht="33.75">
      <c r="A302" s="7" t="str">
        <f>titres!B319</f>
        <v xml:space="preserve">SAND George </v>
      </c>
      <c r="B302" s="8" t="str">
        <f>titres!A319</f>
        <v xml:space="preserve">Simon </v>
      </c>
      <c r="C302" s="7" t="str">
        <f xml:space="preserve"> IF(titres!C319&gt;0,titres!C319," ")</f>
        <v>Catherine MARIETTE-CLOT</v>
      </c>
      <c r="D302" s="7" t="str">
        <f>titres!D319</f>
        <v xml:space="preserve">Honoré Champion, Paris, coll. "Œuvres complètes de George Sand", vol. 5 (1836-1837) </v>
      </c>
      <c r="E302" s="7">
        <f>titres!E319</f>
        <v>2010</v>
      </c>
      <c r="F302" s="7" t="str">
        <f>titres!F319</f>
        <v>Regina BOCHENEK-FRANCZAKOVA</v>
      </c>
      <c r="G302" s="9" t="str">
        <f>titres!G319</f>
        <v xml:space="preserve">33 (2011) </v>
      </c>
      <c r="H302" s="9">
        <f>titres!H319</f>
        <v>181</v>
      </c>
    </row>
    <row r="303" spans="1:8" ht="22.5">
      <c r="A303" s="7" t="str">
        <f>titres!B92</f>
        <v xml:space="preserve">SAND George </v>
      </c>
      <c r="B303" s="8" t="str">
        <f>titres!A92</f>
        <v>George Sand avant Indiana, 1829-1832 (2 vol,)</v>
      </c>
      <c r="C303" s="7" t="str">
        <f xml:space="preserve"> IF(titres!C92&gt;0,titres!C92," ")</f>
        <v>Yves CHASTAGNARET</v>
      </c>
      <c r="D303" s="7" t="str">
        <f>titres!D92</f>
        <v>Honoré Champion, Paris, coll. "Œuvres complètes de George Sand", vol. 1 &amp; 2</v>
      </c>
      <c r="E303" s="7">
        <f>titres!E92</f>
        <v>2008</v>
      </c>
      <c r="F303" s="7" t="str">
        <f>titres!F92</f>
        <v>Regina BOCHENEK-FRANCZAKOVA</v>
      </c>
      <c r="G303" s="9" t="str">
        <f>titres!G92</f>
        <v xml:space="preserve">31 (2009) </v>
      </c>
      <c r="H303" s="9">
        <f>titres!H92</f>
        <v>99</v>
      </c>
    </row>
    <row r="304" spans="1:8">
      <c r="A304" s="7" t="str">
        <f>titres!B181</f>
        <v xml:space="preserve">SAND George </v>
      </c>
      <c r="B304" s="8" t="str">
        <f>titres!A181</f>
        <v>Histoire de ma vie</v>
      </c>
      <c r="C304" s="7" t="str">
        <f xml:space="preserve"> IF(titres!C181&gt;0,titres!C181," ")</f>
        <v xml:space="preserve">Jérôme et Jean THARAUD </v>
      </c>
      <c r="D304" s="7" t="str">
        <f>titres!D181</f>
        <v xml:space="preserve">Stock, Paris </v>
      </c>
      <c r="E304" s="7">
        <f>titres!E181</f>
        <v>1985</v>
      </c>
      <c r="F304" s="7" t="str">
        <f>titres!F181</f>
        <v xml:space="preserve">Aline ALQUIER </v>
      </c>
      <c r="G304" s="9" t="str">
        <f>titres!G181</f>
        <v>6 (1985)</v>
      </c>
      <c r="H304" s="9">
        <f>titres!H181</f>
        <v>48</v>
      </c>
    </row>
    <row r="305" spans="1:8" ht="33.75">
      <c r="A305" s="7" t="str">
        <f>titres!B231</f>
        <v xml:space="preserve">SAND George </v>
      </c>
      <c r="B305" s="8" t="str">
        <f>titres!A231</f>
        <v xml:space="preserve">Lettres d'un voyageur </v>
      </c>
      <c r="C305" s="7" t="str">
        <f xml:space="preserve"> IF(titres!C231&gt;0,titres!C231," ")</f>
        <v>Suzel ESQUIER</v>
      </c>
      <c r="D305" s="7" t="str">
        <f>titres!D231</f>
        <v>Honoré Champion, Paris, coll. "Œuvres complètes de George Sand", vol. 5 (1836-1837)</v>
      </c>
      <c r="E305" s="7">
        <f>titres!E231</f>
        <v>2010</v>
      </c>
      <c r="F305" s="7" t="str">
        <f>titres!F231</f>
        <v>Regina BOCHENEK-FRANCZAKOVA</v>
      </c>
      <c r="G305" s="9" t="str">
        <f>titres!G231</f>
        <v xml:space="preserve">33 (2011) </v>
      </c>
      <c r="H305" s="9">
        <f>titres!H231</f>
        <v>181</v>
      </c>
    </row>
    <row r="306" spans="1:8">
      <c r="A306" s="7" t="str">
        <f>titres!B51</f>
        <v xml:space="preserve">SAND George </v>
      </c>
      <c r="B306" s="8" t="str">
        <f>titres!A51</f>
        <v xml:space="preserve">Diable (Le) à Paris </v>
      </c>
      <c r="C306" s="7" t="str">
        <f xml:space="preserve"> IF(titres!C51&gt;0,titres!C51," ")</f>
        <v xml:space="preserve">Jacques SEEBACHER </v>
      </c>
      <c r="D306" s="7" t="str">
        <f>titres!D51</f>
        <v xml:space="preserve">Mille et une nuits – Arthème Fayard, Paris </v>
      </c>
      <c r="E306" s="7">
        <f>titres!E51</f>
        <v>2004</v>
      </c>
      <c r="F306" s="7" t="str">
        <f>titres!F51</f>
        <v xml:space="preserve">Michèle HECQUET </v>
      </c>
      <c r="G306" s="9" t="str">
        <f>titres!G51</f>
        <v xml:space="preserve">27 (2005) </v>
      </c>
      <c r="H306" s="9">
        <f>titres!H51</f>
        <v>147</v>
      </c>
    </row>
    <row r="307" spans="1:8" ht="33.75">
      <c r="A307" s="7" t="str">
        <f>titres!B252</f>
        <v xml:space="preserve">SAND George </v>
      </c>
      <c r="B307" s="8" t="str">
        <f>titres!A252</f>
        <v xml:space="preserve">Mare (La) au diable </v>
      </c>
      <c r="C307" s="7" t="str">
        <f xml:space="preserve"> IF(titres!C252&gt;0,titres!C252," ")</f>
        <v>Véronique BUI</v>
      </c>
      <c r="D307" s="7" t="str">
        <f>titres!D252</f>
        <v>Honoré Champion, Paris, coll. "Œuvres complètes de George Sand", vol. 7 (1845-1846 - II)</v>
      </c>
      <c r="E307" s="7">
        <f>titres!E252</f>
        <v>2011</v>
      </c>
      <c r="F307" s="7" t="str">
        <f>titres!F252</f>
        <v xml:space="preserve">Anna SZABÒ </v>
      </c>
      <c r="G307" s="9" t="str">
        <f>titres!G252</f>
        <v xml:space="preserve">34 (2012) </v>
      </c>
      <c r="H307" s="9">
        <f>titres!H252</f>
        <v>2010</v>
      </c>
    </row>
    <row r="308" spans="1:8" ht="22.5">
      <c r="A308" s="7" t="str">
        <f>titres!B276</f>
        <v xml:space="preserve">SAND George </v>
      </c>
      <c r="B308" s="8" t="str">
        <f>titres!A276</f>
        <v xml:space="preserve">Monsieur Sylvestre </v>
      </c>
      <c r="C308" s="7" t="str">
        <f xml:space="preserve"> IF(titres!C276&gt;0,titres!C276," ")</f>
        <v xml:space="preserve">Simone VIERNE </v>
      </c>
      <c r="D308" s="7" t="str">
        <f>titres!D276</f>
        <v xml:space="preserve">Slatkine Reprints, Genève, coll. "Ressources" </v>
      </c>
      <c r="E308" s="7">
        <f>titres!E276</f>
        <v>1980</v>
      </c>
      <c r="F308" s="7" t="str">
        <f>titres!F276</f>
        <v xml:space="preserve">Odile FORNET </v>
      </c>
      <c r="G308" s="9" t="str">
        <f>titres!G276</f>
        <v xml:space="preserve">2 (1981) </v>
      </c>
      <c r="H308" s="9">
        <f>titres!H276</f>
        <v>34</v>
      </c>
    </row>
    <row r="309" spans="1:8" ht="22.5">
      <c r="A309" s="7" t="str">
        <f>titres!B207</f>
        <v xml:space="preserve">SAND George </v>
      </c>
      <c r="B309" s="8" t="str">
        <f>titres!A207</f>
        <v xml:space="preserve">Jean de La Roche </v>
      </c>
      <c r="C309" s="7" t="str">
        <f xml:space="preserve"> IF(titres!C207&gt;0,titres!C207," ")</f>
        <v xml:space="preserve">Claude TRICOTEL </v>
      </c>
      <c r="D309" s="7" t="str">
        <f>titres!D207</f>
        <v xml:space="preserve">Éditions de l'Aurore, 38240 Meylan </v>
      </c>
      <c r="E309" s="7">
        <f>titres!E207</f>
        <v>1988</v>
      </c>
      <c r="F309" s="7" t="str">
        <f>titres!F207</f>
        <v>Aline (alias Mathilde ALQUIER EMBRY)</v>
      </c>
      <c r="G309" s="9" t="str">
        <f>titres!G207</f>
        <v xml:space="preserve">9 (1988) </v>
      </c>
      <c r="H309" s="9">
        <f>titres!H207</f>
        <v>52</v>
      </c>
    </row>
    <row r="310" spans="1:8" ht="22.5">
      <c r="A310" s="7" t="str">
        <f>titres!B301</f>
        <v xml:space="preserve">SAND George </v>
      </c>
      <c r="B310" s="8" t="str">
        <f>titres!A301</f>
        <v xml:space="preserve">Promenades autour d'un village, suivies du Journal de Gargilesse </v>
      </c>
      <c r="C310" s="7" t="str">
        <f xml:space="preserve"> IF(titres!C301&gt;0,titres!C301," ")</f>
        <v xml:space="preserve"> </v>
      </c>
      <c r="D310" s="7" t="str">
        <f>titres!D301</f>
        <v xml:space="preserve">Christian Pirot, 37100 St-Cyr-sur-Loire </v>
      </c>
      <c r="E310" s="7">
        <f>titres!E301</f>
        <v>1984</v>
      </c>
      <c r="F310" s="7" t="str">
        <f>titres!F301</f>
        <v xml:space="preserve">Georges LUBIN </v>
      </c>
      <c r="G310" s="9" t="str">
        <f>titres!G301</f>
        <v xml:space="preserve">5 (1984) </v>
      </c>
      <c r="H310" s="9">
        <f>titres!H301</f>
        <v>45</v>
      </c>
    </row>
    <row r="311" spans="1:8" ht="22.5">
      <c r="A311" s="7" t="str">
        <f>titres!B323</f>
        <v xml:space="preserve">SAND George </v>
      </c>
      <c r="B311" s="8" t="str">
        <f>titres!A323</f>
        <v xml:space="preserve">Spiridion </v>
      </c>
      <c r="C311" s="7" t="str">
        <f xml:space="preserve"> IF(titres!C323&gt;0,titres!C323," ")</f>
        <v xml:space="preserve">Oscar A, HAAC, Michèle HECQUET </v>
      </c>
      <c r="D311" s="7" t="str">
        <f>titres!D323</f>
        <v xml:space="preserve">Slatkine Reprints, Genève </v>
      </c>
      <c r="E311" s="7">
        <f>titres!E323</f>
        <v>2000</v>
      </c>
      <c r="F311" s="7" t="str">
        <f>titres!F323</f>
        <v xml:space="preserve">David A, POWELL </v>
      </c>
      <c r="G311" s="9" t="str">
        <f>titres!G323</f>
        <v xml:space="preserve">23 (2001) </v>
      </c>
      <c r="H311" s="9">
        <f>titres!H323</f>
        <v>78</v>
      </c>
    </row>
    <row r="312" spans="1:8">
      <c r="A312" s="7" t="str">
        <f>titres!B152</f>
        <v xml:space="preserve">SAND George </v>
      </c>
      <c r="B312" s="8" t="str">
        <f>titres!A152</f>
        <v xml:space="preserve">George Sand, Correspondance, T.XXIV </v>
      </c>
      <c r="C312" s="7" t="str">
        <f xml:space="preserve"> IF(titres!C152&gt;0,titres!C152," ")</f>
        <v xml:space="preserve">Georges LUBIN </v>
      </c>
      <c r="D312" s="7" t="str">
        <f>titres!D152</f>
        <v xml:space="preserve">Classiques Garnier, Paris </v>
      </c>
      <c r="E312" s="7">
        <f>titres!E152</f>
        <v>1990</v>
      </c>
      <c r="F312" s="7" t="str">
        <f>titres!F152</f>
        <v xml:space="preserve">Jean-Pierre LACASSAGNE </v>
      </c>
      <c r="G312" s="9" t="str">
        <f>titres!G152</f>
        <v xml:space="preserve">12 (1991) </v>
      </c>
      <c r="H312" s="9">
        <f>titres!H152</f>
        <v>47</v>
      </c>
    </row>
    <row r="313" spans="1:8">
      <c r="A313" s="7" t="str">
        <f>titres!B258</f>
        <v xml:space="preserve">SAND George </v>
      </c>
      <c r="B313" s="8" t="str">
        <f>titres!A258</f>
        <v xml:space="preserve">Marquis (Le) de Villemer </v>
      </c>
      <c r="C313" s="7" t="str">
        <f xml:space="preserve"> IF(titres!C258&gt;0,titres!C258," ")</f>
        <v xml:space="preserve">Jean COURRIER </v>
      </c>
      <c r="D313" s="7" t="str">
        <f>titres!D258</f>
        <v xml:space="preserve">Éditions de l'Aurore, 38240 Meylan </v>
      </c>
      <c r="E313" s="7">
        <f>titres!E258</f>
        <v>1988</v>
      </c>
      <c r="F313" s="7" t="str">
        <f>titres!F258</f>
        <v xml:space="preserve">Georges LUBIN </v>
      </c>
      <c r="G313" s="9" t="str">
        <f>titres!G258</f>
        <v xml:space="preserve">10 (1989) </v>
      </c>
      <c r="H313" s="9">
        <f>titres!H258</f>
        <v>51</v>
      </c>
    </row>
    <row r="314" spans="1:8" ht="22.5">
      <c r="A314" s="7" t="str">
        <f>titres!B187</f>
        <v xml:space="preserve">SAND George </v>
      </c>
      <c r="B314" s="8" t="str">
        <f>titres!A187</f>
        <v>Histoire de ma vie, T. VIII</v>
      </c>
      <c r="C314" s="7" t="str">
        <f xml:space="preserve"> IF(titres!C187&gt;0,titres!C187," ")</f>
        <v xml:space="preserve">Isabelle HOOG-NAGINSKI </v>
      </c>
      <c r="D314" s="7" t="str">
        <f>titres!D187</f>
        <v xml:space="preserve">Christian Pirot, 37100 St-Cyr-sur-Loire </v>
      </c>
      <c r="E314" s="7">
        <f>titres!E187</f>
        <v>2002</v>
      </c>
      <c r="F314" s="7" t="str">
        <f>titres!F187</f>
        <v>Marielle VANDEKERKHOVE-CAORS</v>
      </c>
      <c r="G314" s="9" t="str">
        <f>titres!G187</f>
        <v xml:space="preserve">26 (2004) </v>
      </c>
      <c r="H314" s="9">
        <f>titres!H187</f>
        <v>145</v>
      </c>
    </row>
    <row r="315" spans="1:8">
      <c r="A315" s="7" t="str">
        <f>titres!B245</f>
        <v xml:space="preserve">SAND George </v>
      </c>
      <c r="B315" s="8" t="str">
        <f>titres!A245</f>
        <v xml:space="preserve">Mademoiselle Merquem </v>
      </c>
      <c r="C315" s="7" t="str">
        <f xml:space="preserve"> IF(titres!C245&gt;0,titres!C245," ")</f>
        <v xml:space="preserve">Martine REID </v>
      </c>
      <c r="D315" s="7" t="str">
        <f>titres!D245</f>
        <v xml:space="preserve">Actes Sud, Arles, coll."Babel" </v>
      </c>
      <c r="E315" s="7">
        <f>titres!E245</f>
        <v>1996</v>
      </c>
      <c r="F315" s="7" t="str">
        <f>titres!F245</f>
        <v xml:space="preserve">Bernadette CHOVELON </v>
      </c>
      <c r="G315" s="9" t="str">
        <f>titres!G245</f>
        <v xml:space="preserve">19 (1997) </v>
      </c>
      <c r="H315" s="9">
        <f>titres!H245</f>
        <v>44</v>
      </c>
    </row>
    <row r="316" spans="1:8" ht="33.75">
      <c r="A316" s="7" t="str">
        <f>titres!B327</f>
        <v xml:space="preserve">SAND George </v>
      </c>
      <c r="B316" s="8" t="str">
        <f>titres!A327</f>
        <v xml:space="preserve">Teverino </v>
      </c>
      <c r="C316" s="7" t="str">
        <f xml:space="preserve"> IF(titres!C327&gt;0,titres!C327," ")</f>
        <v>Françoise GENEVRAY</v>
      </c>
      <c r="D316" s="7" t="str">
        <f>titres!D327</f>
        <v xml:space="preserve">Honoré Champion, Paris, coll. "Œuvres complètes de George Sand", vol. 7 (1845-1846 - II) </v>
      </c>
      <c r="E316" s="7">
        <f>titres!E327</f>
        <v>2011</v>
      </c>
      <c r="F316" s="7" t="str">
        <f>titres!F327</f>
        <v xml:space="preserve">Anna SZABÒ </v>
      </c>
      <c r="G316" s="9" t="str">
        <f>titres!G327</f>
        <v xml:space="preserve">34 (2012) </v>
      </c>
      <c r="H316" s="9">
        <f>titres!H327</f>
        <v>209</v>
      </c>
    </row>
    <row r="317" spans="1:8">
      <c r="A317" s="7" t="str">
        <f>titres!B336</f>
        <v xml:space="preserve">SAND George </v>
      </c>
      <c r="B317" s="8" t="str">
        <f>titres!A336</f>
        <v xml:space="preserve">Un Hiver à Majorque </v>
      </c>
      <c r="C317" s="7" t="str">
        <f xml:space="preserve"> IF(titres!C336&gt;0,titres!C336," ")</f>
        <v xml:space="preserve">Béatrice DIDIER </v>
      </c>
      <c r="D317" s="7" t="str">
        <f>titres!D336</f>
        <v xml:space="preserve">Librairie Générale Française (Paris) </v>
      </c>
      <c r="E317" s="7">
        <f>titres!E336</f>
        <v>1984</v>
      </c>
      <c r="F317" s="7" t="str">
        <f>titres!F336</f>
        <v xml:space="preserve">Christian ABBADIE </v>
      </c>
      <c r="G317" s="9" t="str">
        <f>titres!G336</f>
        <v xml:space="preserve">5 (1984) </v>
      </c>
      <c r="H317" s="9">
        <f>titres!H336</f>
        <v>42</v>
      </c>
    </row>
    <row r="318" spans="1:8" ht="22.5">
      <c r="A318" s="7" t="str">
        <f>titres!B312</f>
        <v>SAND George , DELACROIX Eugène</v>
      </c>
      <c r="B318" s="8" t="str">
        <f>titres!A312</f>
        <v xml:space="preserve">Sand / Delacroix, Correspondance </v>
      </c>
      <c r="C318" s="7" t="str">
        <f xml:space="preserve"> IF(titres!C312&gt;0,titres!C312," ")</f>
        <v xml:space="preserve">Françoise ALEXANDRE </v>
      </c>
      <c r="D318" s="7" t="str">
        <f>titres!D312</f>
        <v>Éditions de l'Amateur, groupe Vilo, Paris</v>
      </c>
      <c r="E318" s="7">
        <f>titres!E312</f>
        <v>2005</v>
      </c>
      <c r="F318" s="7" t="str">
        <f>titres!F312</f>
        <v xml:space="preserve">Michèle HECQUET </v>
      </c>
      <c r="G318" s="9" t="str">
        <f>titres!G312</f>
        <v xml:space="preserve">28 (2006) </v>
      </c>
      <c r="H318" s="9">
        <f>titres!H312</f>
        <v>75</v>
      </c>
    </row>
    <row r="319" spans="1:8" ht="22.5">
      <c r="A319" s="7" t="str">
        <f>titres!B313</f>
        <v>SAND George , MUSSET Alfred  de</v>
      </c>
      <c r="B319" s="8" t="str">
        <f>titres!A313</f>
        <v xml:space="preserve">Sand et Musset, le roman de Venise </v>
      </c>
      <c r="C319" s="7" t="str">
        <f xml:space="preserve"> IF(titres!C313&gt;0,titres!C313," ")</f>
        <v xml:space="preserve">José-Luis DIAZ </v>
      </c>
      <c r="D319" s="7" t="str">
        <f>titres!D313</f>
        <v xml:space="preserve">Actes Sud, Arles, coll."Babel" </v>
      </c>
      <c r="E319" s="7">
        <f>titres!E313</f>
        <v>1999</v>
      </c>
      <c r="F319" s="7" t="str">
        <f>titres!F313</f>
        <v xml:space="preserve">Aline ALQUIER </v>
      </c>
      <c r="G319" s="9" t="str">
        <f>titres!G313</f>
        <v xml:space="preserve">22 (2000) </v>
      </c>
      <c r="H319" s="9">
        <f>titres!H313</f>
        <v>79</v>
      </c>
    </row>
    <row r="320" spans="1:8" ht="33.75">
      <c r="A320" s="7" t="str">
        <f>titres!B328</f>
        <v>SAND George , SAND Maurice</v>
      </c>
      <c r="B320" s="8" t="str">
        <f>titres!A328</f>
        <v xml:space="preserve">Théâtre (Le) de Nohant, T. I et II (Présentation en italien, documents et notes en français) </v>
      </c>
      <c r="C320" s="7" t="str">
        <f xml:space="preserve"> IF(titres!C328&gt;0,titres!C328," ")</f>
        <v>Roberto CUPPONE</v>
      </c>
      <c r="D320" s="7" t="str">
        <f>titres!D328</f>
        <v>C.I.R.V.I. (Centro Interuniversitario di ricerche sul "Viaggio in Italia"), Moncalieri (TO, Italie)</v>
      </c>
      <c r="E320" s="7">
        <f>titres!E328</f>
        <v>1998</v>
      </c>
      <c r="F320" s="7" t="str">
        <f>titres!F328</f>
        <v>Aline (alias Cécile  ALQUIER BELON )</v>
      </c>
      <c r="G320" s="9" t="str">
        <f>titres!G328</f>
        <v xml:space="preserve">21 (1999) </v>
      </c>
      <c r="H320" s="9">
        <f>titres!H328</f>
        <v>80</v>
      </c>
    </row>
    <row r="321" spans="1:8" ht="22.5">
      <c r="A321" s="7" t="str">
        <f>titres!B311</f>
        <v xml:space="preserve">SAND George, BARBÈS Armand </v>
      </c>
      <c r="B321" s="8" t="str">
        <f>titres!A311</f>
        <v>Sand / Barbès : Correspondance d'une amitié républicaine 1848-1870</v>
      </c>
      <c r="C321" s="7" t="str">
        <f xml:space="preserve"> IF(titres!C311&gt;0,titres!C311," ")</f>
        <v>Michelle PERROT</v>
      </c>
      <c r="D321" s="7" t="str">
        <f>titres!D311</f>
        <v>Le Capucin, 32700 Lectoure,coll. "Lettres d'hier et d'aujourd'hui"</v>
      </c>
      <c r="E321" s="7">
        <f>titres!E311</f>
        <v>1999</v>
      </c>
      <c r="F321" s="7" t="str">
        <f>titres!F311</f>
        <v xml:space="preserve">Michèle HECQUET </v>
      </c>
      <c r="G321" s="9" t="str">
        <f>titres!G311</f>
        <v xml:space="preserve">22 (2000) </v>
      </c>
      <c r="H321" s="9">
        <f>titres!H311</f>
        <v>78</v>
      </c>
    </row>
    <row r="322" spans="1:8" ht="22.5">
      <c r="A322" s="7" t="str">
        <f>titres!B335</f>
        <v xml:space="preserve">SAND George, HETZEL Pierre-Jules </v>
      </c>
      <c r="B322" s="8" t="str">
        <f>titres!A335</f>
        <v>Un éditeur et son siècle : P.-J Hetzel</v>
      </c>
      <c r="C322" s="7" t="str">
        <f xml:space="preserve"> IF(titres!C335&gt;0,titres!C335," ")</f>
        <v xml:space="preserve">Christian ROBIN </v>
      </c>
      <c r="D322" s="7" t="str">
        <f>titres!D335</f>
        <v xml:space="preserve">A.C.I. Édition, 44230 Saint-Sébastien </v>
      </c>
      <c r="E322" s="7">
        <f>titres!E335</f>
        <v>1988</v>
      </c>
      <c r="F322" s="7" t="str">
        <f>titres!F335</f>
        <v xml:space="preserve">non signé </v>
      </c>
      <c r="G322" s="9" t="str">
        <f>titres!G335</f>
        <v xml:space="preserve">10 (1989) </v>
      </c>
      <c r="H322" s="9">
        <f>titres!H335</f>
        <v>54</v>
      </c>
    </row>
    <row r="323" spans="1:8" ht="22.5">
      <c r="A323" s="7" t="str">
        <f>titres!B87</f>
        <v xml:space="preserve">SAND George, HUGO Victor </v>
      </c>
      <c r="B323" s="8" t="str">
        <f>titres!A87</f>
        <v>George Sand / Victor Hugo, Correspondance croisée</v>
      </c>
      <c r="C323" s="7" t="str">
        <f xml:space="preserve"> IF(titres!C87&gt;0,titres!C87," ")</f>
        <v xml:space="preserve">Danielle BAHIAOUI </v>
      </c>
      <c r="D323" s="7" t="str">
        <f>titres!D87</f>
        <v xml:space="preserve">H.B. Éditions, 04301 Forcalquier </v>
      </c>
      <c r="E323" s="7">
        <f>titres!E87</f>
        <v>2004</v>
      </c>
      <c r="F323" s="7" t="str">
        <f>titres!F87</f>
        <v>Michèle HECQUET</v>
      </c>
      <c r="G323" s="9" t="str">
        <f>titres!G87</f>
        <v xml:space="preserve">26 (2004) </v>
      </c>
      <c r="H323" s="9">
        <f>titres!H87</f>
        <v>146</v>
      </c>
    </row>
    <row r="324" spans="1:8">
      <c r="A324" s="7" t="str">
        <f>titres!B18</f>
        <v xml:space="preserve">SAND Maurice </v>
      </c>
      <c r="B324" s="8" t="str">
        <f>titres!A18</f>
        <v xml:space="preserve">Callirhoé </v>
      </c>
      <c r="C324" s="7" t="str">
        <f xml:space="preserve"> IF(titres!C18&gt;0,titres!C18," ")</f>
        <v xml:space="preserve">Claire LE GUILLOU </v>
      </c>
      <c r="D324" s="7" t="str">
        <f>titres!D18</f>
        <v xml:space="preserve">Les Ardents Éditeurs, 87000 Limoges </v>
      </c>
      <c r="E324" s="7">
        <f>titres!E18</f>
        <v>2009</v>
      </c>
      <c r="F324" s="7" t="str">
        <f>titres!F18</f>
        <v xml:space="preserve">Michèle HECQUET </v>
      </c>
      <c r="G324" s="9" t="str">
        <f>titres!G18</f>
        <v xml:space="preserve">32 (2010) </v>
      </c>
      <c r="H324" s="9">
        <f>titres!H18</f>
        <v>171</v>
      </c>
    </row>
    <row r="325" spans="1:8">
      <c r="A325" s="7" t="str">
        <f>titres!B242</f>
        <v xml:space="preserve">SAND Maurice </v>
      </c>
      <c r="B325" s="8" t="str">
        <f>titres!A242</f>
        <v>Mademoiselle Azote</v>
      </c>
      <c r="C325" s="7" t="str">
        <f xml:space="preserve"> IF(titres!C242&gt;0,titres!C242," ")</f>
        <v xml:space="preserve"> </v>
      </c>
      <c r="D325" s="7" t="str">
        <f>titres!D242</f>
        <v>La Gare des Mots 2014</v>
      </c>
      <c r="E325" s="7">
        <f>titres!E242</f>
        <v>2014</v>
      </c>
      <c r="F325" s="7" t="str">
        <f>titres!F242</f>
        <v>Claire LE GUILLOU</v>
      </c>
      <c r="G325" s="9" t="str">
        <f>titres!G242</f>
        <v>38 (2016)</v>
      </c>
      <c r="H325" s="9">
        <f>titres!H242</f>
        <v>240</v>
      </c>
    </row>
    <row r="326" spans="1:8">
      <c r="A326" s="7" t="str">
        <f>titres!B320</f>
        <v xml:space="preserve">SAND Maurice </v>
      </c>
      <c r="B326" s="8" t="str">
        <f>titres!A320</f>
        <v xml:space="preserve">Six mille lieues sous les mers </v>
      </c>
      <c r="C326" s="7" t="str">
        <f xml:space="preserve"> IF(titres!C320&gt;0,titres!C320," ")</f>
        <v xml:space="preserve">George SAND </v>
      </c>
      <c r="D326" s="7" t="str">
        <f>titres!D320</f>
        <v>Guénégaud, Paris</v>
      </c>
      <c r="E326" s="7">
        <f>titres!E320</f>
        <v>2000</v>
      </c>
      <c r="F326" s="7" t="str">
        <f>titres!F320</f>
        <v xml:space="preserve">Aline ALQUIER </v>
      </c>
      <c r="G326" s="9" t="str">
        <f>titres!G320</f>
        <v xml:space="preserve">23 (2001) </v>
      </c>
      <c r="H326" s="9">
        <f>titres!H320</f>
        <v>83</v>
      </c>
    </row>
    <row r="327" spans="1:8" ht="22.5">
      <c r="A327" s="7" t="str">
        <f>titres!B329</f>
        <v xml:space="preserve">SAND Maurice </v>
      </c>
      <c r="B327" s="8" t="str">
        <f>titres!A329</f>
        <v xml:space="preserve">Théâtre (Le) des marionnettes de Maurice Sand </v>
      </c>
      <c r="C327" s="7" t="str">
        <f xml:space="preserve"> IF(titres!C329&gt;0,titres!C329," ")</f>
        <v xml:space="preserve"> </v>
      </c>
      <c r="D327" s="7" t="str">
        <f>titres!D329</f>
        <v xml:space="preserve">Jeanne Laffitte Reprints, Marseille </v>
      </c>
      <c r="E327" s="7">
        <f>titres!E329</f>
        <v>1994</v>
      </c>
      <c r="F327" s="7" t="str">
        <f>titres!F329</f>
        <v>Aline (alias Mathilde ALQUIER EMBRY )</v>
      </c>
      <c r="G327" s="9" t="str">
        <f>titres!G329</f>
        <v xml:space="preserve">16 (1995) </v>
      </c>
      <c r="H327" s="9">
        <f>titres!H329</f>
        <v>58</v>
      </c>
    </row>
    <row r="328" spans="1:8" ht="22.5">
      <c r="A328" s="7" t="str">
        <f>titres!B156</f>
        <v xml:space="preserve">SCHLIENTZ Gisela </v>
      </c>
      <c r="B328" s="8" t="str">
        <f>titres!A156</f>
        <v xml:space="preserve">George Sand, Leben und Werk in Texten und Bildern </v>
      </c>
      <c r="C328" s="7" t="str">
        <f xml:space="preserve"> IF(titres!C156&gt;0,titres!C156," ")</f>
        <v xml:space="preserve"> </v>
      </c>
      <c r="D328" s="7" t="str">
        <f>titres!D156</f>
        <v xml:space="preserve">Insel Taschenbuch Verlag, Francfort </v>
      </c>
      <c r="E328" s="7">
        <f>titres!E156</f>
        <v>1987</v>
      </c>
      <c r="F328" s="7" t="str">
        <f>titres!F156</f>
        <v xml:space="preserve">Nicole CASANOVA </v>
      </c>
      <c r="G328" s="9" t="str">
        <f>titres!G156</f>
        <v xml:space="preserve">13 (1992) </v>
      </c>
      <c r="H328" s="9">
        <f>titres!H156</f>
        <v>54</v>
      </c>
    </row>
    <row r="329" spans="1:8" ht="22.5">
      <c r="A329" s="7" t="str">
        <f>titres!B333</f>
        <v xml:space="preserve">SENNINGER Claude-Marie </v>
      </c>
      <c r="B329" s="8" t="str">
        <f>titres!A333</f>
        <v xml:space="preserve">Théophile Gautier, une vie, une œuvre </v>
      </c>
      <c r="C329" s="7" t="str">
        <f xml:space="preserve"> IF(titres!C333&gt;0,titres!C333," ")</f>
        <v xml:space="preserve"> </v>
      </c>
      <c r="D329" s="7" t="str">
        <f>titres!D333</f>
        <v xml:space="preserve">SEDES, Paris </v>
      </c>
      <c r="E329" s="7">
        <f>titres!E333</f>
        <v>1995</v>
      </c>
      <c r="F329" s="7" t="str">
        <f>titres!F333</f>
        <v>Aline (alias Mathilde ALQUIER EMBRY )</v>
      </c>
      <c r="G329" s="9" t="str">
        <f>titres!G333</f>
        <v xml:space="preserve">18 (1996) </v>
      </c>
      <c r="H329" s="9">
        <f>titres!H333</f>
        <v>51</v>
      </c>
    </row>
    <row r="330" spans="1:8" ht="22.5">
      <c r="A330" s="7" t="str">
        <f>titres!B204</f>
        <v xml:space="preserve">SMEETS-SAND Christiane , CLÉMENT Gilles </v>
      </c>
      <c r="B330" s="8" t="str">
        <f>titres!A204</f>
        <v>Jardin romantique (Le) de George Sand</v>
      </c>
      <c r="C330" s="7" t="str">
        <f xml:space="preserve"> IF(titres!C204&gt;0,titres!C204," ")</f>
        <v xml:space="preserve"> </v>
      </c>
      <c r="D330" s="7" t="str">
        <f>titres!D204</f>
        <v>Albin Michel, Paris</v>
      </c>
      <c r="E330" s="7">
        <f>titres!E204</f>
        <v>1995</v>
      </c>
      <c r="F330" s="7" t="str">
        <f>titres!F204</f>
        <v>Aline (alias Cécile ALQUIER BELON)</v>
      </c>
      <c r="G330" s="9" t="str">
        <f>titres!G204</f>
        <v xml:space="preserve">18 (1996) </v>
      </c>
      <c r="H330" s="9">
        <f>titres!H204</f>
        <v>48</v>
      </c>
    </row>
    <row r="331" spans="1:8" ht="33.75">
      <c r="A331" s="7" t="str">
        <f>titres!B270</f>
        <v>STERN Daniel, (AGOULT Marie d' )</v>
      </c>
      <c r="B331" s="8" t="str">
        <f>titres!A270</f>
        <v>Mémoires, souvenirs et journaux de la Comtesse Marie d'Agoult, Daniel Stern (2 vol,)</v>
      </c>
      <c r="C331" s="7" t="str">
        <f xml:space="preserve"> IF(titres!C270&gt;0,titres!C270," ")</f>
        <v xml:space="preserve">Charles F, DUPÊCHEZ </v>
      </c>
      <c r="D331" s="7" t="str">
        <f>titres!D270</f>
        <v xml:space="preserve">Mercure de France, Paris, coll. "Le temps retrouvé" </v>
      </c>
      <c r="E331" s="7">
        <f>titres!E270</f>
        <v>1990</v>
      </c>
      <c r="F331" s="7" t="str">
        <f>titres!F270</f>
        <v>Aline (alias Mathilde ALQUIER EMBRY )</v>
      </c>
      <c r="G331" s="9" t="str">
        <f>titres!G270</f>
        <v>12 (1991)</v>
      </c>
      <c r="H331" s="9">
        <f>titres!H270</f>
        <v>51</v>
      </c>
    </row>
    <row r="332" spans="1:8" ht="22.5">
      <c r="A332" s="7" t="str">
        <f>titres!B290</f>
        <v xml:space="preserve">SZABÓ Anna </v>
      </c>
      <c r="B332" s="8" t="str">
        <f>titres!A290</f>
        <v xml:space="preserve">Personnage sandien (Le), constantes et variations </v>
      </c>
      <c r="C332" s="7" t="str">
        <f xml:space="preserve"> IF(titres!C290&gt;0,titres!C290," ")</f>
        <v xml:space="preserve"> </v>
      </c>
      <c r="D332" s="7" t="str">
        <f>titres!D290</f>
        <v>Studia romanica, Kossuth Lajos tudomanyegyetem, Debrecen, Hongrie</v>
      </c>
      <c r="E332" s="7">
        <f>titres!E290</f>
        <v>1991</v>
      </c>
      <c r="F332" s="7" t="str">
        <f>titres!F290</f>
        <v xml:space="preserve">Michèle HECQUET </v>
      </c>
      <c r="G332" s="9" t="str">
        <f>titres!G290</f>
        <v xml:space="preserve">15 (1994) </v>
      </c>
      <c r="H332" s="9">
        <f>titres!H290</f>
        <v>52</v>
      </c>
    </row>
    <row r="333" spans="1:8">
      <c r="A333" s="7" t="str">
        <f>titres!B89</f>
        <v xml:space="preserve">SZABÓ Anna </v>
      </c>
      <c r="B333" s="8" t="str">
        <f>titres!A89</f>
        <v xml:space="preserve">George Sand : Entrées d'une œuvre </v>
      </c>
      <c r="C333" s="7" t="str">
        <f xml:space="preserve"> IF(titres!C89&gt;0,titres!C89," ")</f>
        <v xml:space="preserve"> </v>
      </c>
      <c r="D333" s="7" t="str">
        <f>titres!D89</f>
        <v xml:space="preserve">Studia romanica de Debrecen, fasc. XXV </v>
      </c>
      <c r="E333" s="7">
        <f>titres!E89</f>
        <v>2010</v>
      </c>
      <c r="F333" s="7" t="str">
        <f>titres!F89</f>
        <v xml:space="preserve">Michèle HECQUET </v>
      </c>
      <c r="G333" s="9" t="str">
        <f>titres!G89</f>
        <v xml:space="preserve">33 (2011) </v>
      </c>
      <c r="H333" s="9">
        <f>titres!H89</f>
        <v>193</v>
      </c>
    </row>
    <row r="334" spans="1:8" ht="22.5">
      <c r="A334" s="7" t="str">
        <f>titres!B193</f>
        <v xml:space="preserve">TERRIÉRE Pierrette </v>
      </c>
      <c r="B334" s="8" t="str">
        <f>titres!A193</f>
        <v xml:space="preserve">Image (L') de la mère dans l'univers sandien (thèse) </v>
      </c>
      <c r="C334" s="7" t="str">
        <f xml:space="preserve"> IF(titres!C193&gt;0,titres!C193," ")</f>
        <v xml:space="preserve"> </v>
      </c>
      <c r="D334" s="7" t="str">
        <f>titres!D193</f>
        <v xml:space="preserve">Atelier National de reproduction des thèses, Lille, non disponible </v>
      </c>
      <c r="E334" s="7">
        <f>titres!E193</f>
        <v>2007</v>
      </c>
      <c r="F334" s="7" t="str">
        <f>titres!F193</f>
        <v xml:space="preserve">Simone BALAZARD </v>
      </c>
      <c r="G334" s="9" t="str">
        <f>titres!G193</f>
        <v xml:space="preserve">29 (2007) </v>
      </c>
      <c r="H334" s="9">
        <f>titres!H193</f>
        <v>127</v>
      </c>
    </row>
    <row r="335" spans="1:8" ht="22.5">
      <c r="A335" s="7" t="str">
        <f>titres!B257</f>
        <v xml:space="preserve">THUILLIER Robert </v>
      </c>
      <c r="B335" s="8" t="str">
        <f>titres!A257</f>
        <v xml:space="preserve">Marionnettes (Les) de Maurice et George Sand </v>
      </c>
      <c r="C335" s="7" t="str">
        <f xml:space="preserve"> IF(titres!C257&gt;0,titres!C257," ")</f>
        <v xml:space="preserve"> </v>
      </c>
      <c r="D335" s="7" t="str">
        <f>titres!D257</f>
        <v xml:space="preserve">Herné, Paris </v>
      </c>
      <c r="E335" s="7">
        <f>titres!E257</f>
        <v>1998</v>
      </c>
      <c r="F335" s="7" t="str">
        <f>titres!F257</f>
        <v xml:space="preserve">Michel BAUMGARTNER </v>
      </c>
      <c r="G335" s="9" t="str">
        <f>titres!G257</f>
        <v xml:space="preserve">21 (1999) </v>
      </c>
      <c r="H335" s="9">
        <f>titres!H257</f>
        <v>82</v>
      </c>
    </row>
    <row r="336" spans="1:8" ht="22.5">
      <c r="A336" s="7" t="str">
        <f>titres!B93</f>
        <v xml:space="preserve">TILLIER Bertrand </v>
      </c>
      <c r="B336" s="8" t="str">
        <f>titres!A93</f>
        <v xml:space="preserve">George Sand chargée, ou la rançon de la gloire ! </v>
      </c>
      <c r="C336" s="7" t="str">
        <f xml:space="preserve"> IF(titres!C93&gt;0,titres!C93," ")</f>
        <v xml:space="preserve"> </v>
      </c>
      <c r="D336" s="7" t="str">
        <f>titres!D93</f>
        <v xml:space="preserve">Du Lérot, 16140 Tusson </v>
      </c>
      <c r="E336" s="7">
        <f>titres!E93</f>
        <v>1993</v>
      </c>
      <c r="F336" s="7" t="str">
        <f>titres!F93</f>
        <v>Aline (alias Mathilde ALQUIER EMBRY )</v>
      </c>
      <c r="G336" s="9" t="str">
        <f>titres!G93</f>
        <v xml:space="preserve">15 (1994) </v>
      </c>
      <c r="H336" s="9">
        <f>titres!H93</f>
        <v>54</v>
      </c>
    </row>
    <row r="337" spans="1:8" ht="22.5">
      <c r="A337" s="7" t="str">
        <f>titres!B266</f>
        <v xml:space="preserve">TILLIER Bertrand </v>
      </c>
      <c r="B337" s="8" t="str">
        <f>titres!A266</f>
        <v>Maurice Sand marionnettiste, ou les " menus plaisirs " d'une mère célèbre</v>
      </c>
      <c r="C337" s="7" t="str">
        <f xml:space="preserve"> IF(titres!C266&gt;0,titres!C266," ")</f>
        <v xml:space="preserve"> </v>
      </c>
      <c r="D337" s="7" t="str">
        <f>titres!D266</f>
        <v xml:space="preserve">Du Lérot, 16140 Tusson </v>
      </c>
      <c r="E337" s="7">
        <f>titres!E266</f>
        <v>1992</v>
      </c>
      <c r="F337" s="7" t="str">
        <f>titres!F266</f>
        <v>Aline (alias Mathilde ALQUIER EMBRY )</v>
      </c>
      <c r="G337" s="9" t="str">
        <f>titres!G266</f>
        <v xml:space="preserve">14 (1993) </v>
      </c>
      <c r="H337" s="9">
        <f>titres!H266</f>
        <v>46</v>
      </c>
    </row>
    <row r="338" spans="1:8" ht="22.5">
      <c r="A338" s="7" t="str">
        <f>titres!B33</f>
        <v xml:space="preserve">TILLIER Bertrand </v>
      </c>
      <c r="B338" s="8" t="str">
        <f>titres!A33</f>
        <v xml:space="preserve">Commune (La) de Paris, révolution sans images ? </v>
      </c>
      <c r="C338" s="7" t="str">
        <f xml:space="preserve"> IF(titres!C33&gt;0,titres!C33," ")</f>
        <v xml:space="preserve"> </v>
      </c>
      <c r="D338" s="7" t="str">
        <f>titres!D33</f>
        <v xml:space="preserve">Champ Vallon, 01420 Seyssel, coll. "Époques" </v>
      </c>
      <c r="E338" s="7">
        <f>titres!E33</f>
        <v>2004</v>
      </c>
      <c r="F338" s="7" t="str">
        <f>titres!F33</f>
        <v>Aline (alias Cécile ALQUIER BELON )</v>
      </c>
      <c r="G338" s="9" t="str">
        <f>titres!G33</f>
        <v xml:space="preserve">26 (2004) </v>
      </c>
      <c r="H338" s="9">
        <f>titres!H33</f>
        <v>159</v>
      </c>
    </row>
    <row r="339" spans="1:8" ht="22.5">
      <c r="A339" s="7" t="str">
        <f>titres!B265</f>
        <v xml:space="preserve">TILLIER Bertrand </v>
      </c>
      <c r="B339" s="8" t="str">
        <f>titres!A265</f>
        <v xml:space="preserve">Maurice Sand à " sa " conquête de l'édition </v>
      </c>
      <c r="C339" s="7" t="str">
        <f xml:space="preserve"> IF(titres!C265&gt;0,titres!C265," ")</f>
        <v xml:space="preserve"> </v>
      </c>
      <c r="D339" s="7" t="str">
        <f>titres!D265</f>
        <v xml:space="preserve">Du Lérot, 16140 Tusson, Le Lérot rêveur n° 55 </v>
      </c>
      <c r="E339" s="7">
        <f>titres!E265</f>
        <v>1992</v>
      </c>
      <c r="F339" s="7" t="str">
        <f>titres!F265</f>
        <v>Aline (alias Mathilde ALQUIER EMBRY )</v>
      </c>
      <c r="G339" s="9" t="str">
        <f>titres!G265</f>
        <v xml:space="preserve">14 (1993) </v>
      </c>
      <c r="H339" s="9">
        <f>titres!H265</f>
        <v>45</v>
      </c>
    </row>
    <row r="340" spans="1:8" ht="22.5">
      <c r="A340" s="7" t="str">
        <f>titres!B322</f>
        <v xml:space="preserve">TRICOT Michelle </v>
      </c>
      <c r="B340" s="8" t="str">
        <f>titres!A322</f>
        <v xml:space="preserve">Solange, fille de George Sand </v>
      </c>
      <c r="C340" s="7" t="str">
        <f xml:space="preserve"> IF(titres!C322&gt;0,titres!C322," ")</f>
        <v xml:space="preserve">Christiane SMEETS-SAND, Ahmed YOUSSEF </v>
      </c>
      <c r="D340" s="7" t="str">
        <f>titres!D322</f>
        <v xml:space="preserve">L'Harmattan, Paris </v>
      </c>
      <c r="E340" s="7">
        <f>titres!E322</f>
        <v>2004</v>
      </c>
      <c r="F340" s="7" t="str">
        <f>titres!F322</f>
        <v>Christine CHAMBAZ-BERTRAND</v>
      </c>
      <c r="G340" s="9" t="str">
        <f>titres!G322</f>
        <v xml:space="preserve">27 (2005) </v>
      </c>
      <c r="H340" s="9">
        <f>titres!H322</f>
        <v>157</v>
      </c>
    </row>
    <row r="341" spans="1:8" ht="22.5">
      <c r="A341" s="7" t="str">
        <f>titres!B339</f>
        <v xml:space="preserve">TRICOTEL Claude </v>
      </c>
      <c r="B341" s="8" t="str">
        <f>titres!A339</f>
        <v>Une analyse du Géant Yéous, de George Sand (enseignants CM2)</v>
      </c>
      <c r="C341" s="7" t="str">
        <f xml:space="preserve"> IF(titres!C339&gt;0,titres!C339," ")</f>
        <v xml:space="preserve"> </v>
      </c>
      <c r="D341" s="7" t="str">
        <f>titres!D339</f>
        <v xml:space="preserve">Armand Colin, Paris </v>
      </c>
      <c r="E341" s="7">
        <f>titres!E339</f>
        <v>1999</v>
      </c>
      <c r="F341" s="7" t="str">
        <f>titres!F339</f>
        <v>Aline (alias Cécile ALQUIER BELON )</v>
      </c>
      <c r="G341" s="9" t="str">
        <f>titres!G339</f>
        <v xml:space="preserve">21 (1999) </v>
      </c>
      <c r="H341" s="9">
        <f>titres!H339</f>
        <v>80</v>
      </c>
    </row>
    <row r="342" spans="1:8" ht="22.5">
      <c r="A342" s="7" t="str">
        <f>titres!B32</f>
        <v xml:space="preserve">TRICOTEL Claude </v>
      </c>
      <c r="B342" s="8" t="str">
        <f>titres!A32</f>
        <v xml:space="preserve">Comme deux troubadours </v>
      </c>
      <c r="C342" s="7" t="str">
        <f xml:space="preserve"> IF(titres!C32&gt;0,titres!C32," ")</f>
        <v xml:space="preserve"> </v>
      </c>
      <c r="D342" s="7" t="str">
        <f>titres!D32</f>
        <v xml:space="preserve">Sté d'Édition d'Enseignement Supérieur, Paris </v>
      </c>
      <c r="E342" s="7">
        <f>titres!E32</f>
        <v>1978</v>
      </c>
      <c r="F342" s="7" t="str">
        <f>titres!F32</f>
        <v xml:space="preserve">Claude TRICOTEL </v>
      </c>
      <c r="G342" s="9" t="str">
        <f>titres!G32</f>
        <v xml:space="preserve">1979/1 </v>
      </c>
      <c r="H342" s="9">
        <f>titres!H32</f>
        <v>26</v>
      </c>
    </row>
    <row r="343" spans="1:8" ht="22.5">
      <c r="A343" s="7" t="str">
        <f>titres!B109</f>
        <v xml:space="preserve">VERGNIOUX  Alain </v>
      </c>
      <c r="B343" s="8" t="str">
        <f>titres!A109</f>
        <v>George Sand et l'éducation populaire, Leroux, Nadaud, Perdiguier</v>
      </c>
      <c r="C343" s="7" t="str">
        <f xml:space="preserve"> IF(titres!C109&gt;0,titres!C109," ")</f>
        <v xml:space="preserve"> </v>
      </c>
      <c r="D343" s="7" t="str">
        <f>titres!D109</f>
        <v xml:space="preserve">Lambert-Lucas, Paris
</v>
      </c>
      <c r="E343" s="7">
        <f>titres!E109</f>
        <v>2014</v>
      </c>
      <c r="F343" s="7" t="str">
        <f>titres!F109</f>
        <v>Claire LE GUILLOU</v>
      </c>
      <c r="G343" s="9" t="str">
        <f>titres!G109</f>
        <v>38 (2016)</v>
      </c>
      <c r="H343" s="9">
        <f>titres!H109</f>
        <v>256</v>
      </c>
    </row>
    <row r="344" spans="1:8" ht="22.5">
      <c r="A344" s="7" t="str">
        <f>titres!B104</f>
        <v xml:space="preserve">VIERNE Simone </v>
      </c>
      <c r="B344" s="8" t="str">
        <f>titres!A104</f>
        <v xml:space="preserve">George Sand et la franc-maçonnerie </v>
      </c>
      <c r="C344" s="7" t="str">
        <f xml:space="preserve"> IF(titres!C104&gt;0,titres!C104," ")</f>
        <v xml:space="preserve"> </v>
      </c>
      <c r="D344" s="7" t="str">
        <f>titres!D104</f>
        <v>Éditions maçonniques de France, Paris, coll. "Encyclopédie maçonnique"</v>
      </c>
      <c r="E344" s="7">
        <f>titres!E104</f>
        <v>2001</v>
      </c>
      <c r="F344" s="7" t="str">
        <f>titres!F104</f>
        <v xml:space="preserve">Martine WATRELOT </v>
      </c>
      <c r="G344" s="9" t="str">
        <f>titres!G104</f>
        <v xml:space="preserve">25 (2003) </v>
      </c>
      <c r="H344" s="9">
        <f>titres!H104</f>
        <v>87</v>
      </c>
    </row>
    <row r="345" spans="1:8" ht="33.75">
      <c r="A345" s="7" t="str">
        <f>titres!B73</f>
        <v xml:space="preserve">VIERNE Simone </v>
      </c>
      <c r="B345" s="8" t="str">
        <f>titres!A73</f>
        <v xml:space="preserve">Femme (La) qui écrivait la nuit </v>
      </c>
      <c r="C345" s="7" t="str">
        <f xml:space="preserve"> IF(titres!C73&gt;0,titres!C73," ")</f>
        <v xml:space="preserve"> </v>
      </c>
      <c r="D345" s="7" t="str">
        <f>titres!D73</f>
        <v>Cahiers romantiques N° 8, Presses universitaires Blaise Pascal, Clermont-Ferrand</v>
      </c>
      <c r="E345" s="7">
        <f>titres!E73</f>
        <v>2004</v>
      </c>
      <c r="F345" s="7" t="str">
        <f>titres!F73</f>
        <v>Aline (alias Cécile ALQUIER BELON )</v>
      </c>
      <c r="G345" s="9" t="str">
        <f>titres!G73</f>
        <v xml:space="preserve">26 (2004) </v>
      </c>
      <c r="H345" s="9">
        <f>titres!H73</f>
        <v>150</v>
      </c>
    </row>
    <row r="346" spans="1:8" ht="33.75">
      <c r="A346" s="7" t="str">
        <f>titres!B352</f>
        <v xml:space="preserve">WIEDEMANN Kerstin </v>
      </c>
      <c r="B346" s="7" t="str">
        <f>titres!A352</f>
        <v>Zwischen Irritation und Faszination, George Sand un ihre deutsche Leserschaft im 19. Jahrhundert</v>
      </c>
      <c r="C346" s="7"/>
      <c r="D346" s="7" t="str">
        <f>titres!D352</f>
        <v>Gunter Narr Verlag, Tübingen (Allemagne)</v>
      </c>
      <c r="E346" s="7">
        <f>titres!E352</f>
        <v>2003</v>
      </c>
      <c r="F346" s="7" t="str">
        <f>titres!F352</f>
        <v xml:space="preserve">Jeanne BEM </v>
      </c>
      <c r="G346" s="7" t="str">
        <f>titres!G352</f>
        <v xml:space="preserve">26 (2004) </v>
      </c>
      <c r="H346" s="9">
        <f>titres!H352</f>
        <v>154</v>
      </c>
    </row>
    <row r="347" spans="1:8" ht="22.5">
      <c r="A347" s="7" t="str">
        <f>titres!B321</f>
        <v xml:space="preserve">WINGARD-VAREILLE Kritina </v>
      </c>
      <c r="B347" s="8" t="str">
        <f>titres!A321</f>
        <v xml:space="preserve">Socialité, sexualité et lkes impasses de l'histoire, d' Indiana à Mauprat (thèse) </v>
      </c>
      <c r="C347" s="7" t="str">
        <f xml:space="preserve"> IF(titres!C321&gt;0,titres!C321," ")</f>
        <v xml:space="preserve"> </v>
      </c>
      <c r="D347" s="7" t="str">
        <f>titres!D321</f>
        <v>Acta UniversalisUpsaliensis, Uppsala - Studia romanica (Suède)</v>
      </c>
      <c r="E347" s="7">
        <f>titres!E321</f>
        <v>1987</v>
      </c>
      <c r="F347" s="7" t="str">
        <f>titres!F321</f>
        <v xml:space="preserve">Yves CHASTAGNARET </v>
      </c>
      <c r="G347" s="9" t="str">
        <f>titres!G321</f>
        <v xml:space="preserve">10 (1989) </v>
      </c>
      <c r="H347" s="9">
        <f>titres!H321</f>
        <v>48</v>
      </c>
    </row>
    <row r="348" spans="1:8" ht="22.5">
      <c r="A348" s="7" t="str">
        <f>titres!B348</f>
        <v xml:space="preserve">WINOCK Michel </v>
      </c>
      <c r="B348" s="7" t="str">
        <f>titres!A348</f>
        <v>Voix (Les) de la liberté, les écrivains engagés au XIX e siècle.</v>
      </c>
      <c r="C348" s="7"/>
      <c r="D348" s="7" t="str">
        <f>titres!D348</f>
        <v xml:space="preserve">Seuil, Paris </v>
      </c>
      <c r="E348" s="7">
        <f>titres!E348</f>
        <v>2001</v>
      </c>
      <c r="F348" s="7" t="str">
        <f>titres!F348</f>
        <v xml:space="preserve">Michèle HECQUET </v>
      </c>
      <c r="G348" s="7" t="str">
        <f>titres!G348</f>
        <v xml:space="preserve">24 (2002) </v>
      </c>
      <c r="H348" s="9">
        <f>titres!H348</f>
        <v>85</v>
      </c>
    </row>
    <row r="349" spans="1:8" ht="22.5">
      <c r="A349" s="7" t="str">
        <f>titres!B230</f>
        <v xml:space="preserve">WRONA Adeline  </v>
      </c>
      <c r="B349" s="8" t="str">
        <f>titres!A230</f>
        <v xml:space="preserve">Lettres de George Sand, histoire d'une vie </v>
      </c>
      <c r="C349" s="7" t="str">
        <f xml:space="preserve"> IF(titres!C230&gt;0,titres!C230," ")</f>
        <v xml:space="preserve">Georges LUBIN </v>
      </c>
      <c r="D349" s="7" t="str">
        <f>titres!D230</f>
        <v xml:space="preserve">Scala, Paris </v>
      </c>
      <c r="E349" s="7">
        <f>titres!E230</f>
        <v>1997</v>
      </c>
      <c r="F349" s="7" t="str">
        <f>titres!F230</f>
        <v>Aline (alias Mathilde ALQUIER EMBRY )</v>
      </c>
      <c r="G349" s="9" t="str">
        <f>titres!G230</f>
        <v xml:space="preserve">20 (1998) </v>
      </c>
      <c r="H349" s="9">
        <f>titres!H230</f>
        <v>63</v>
      </c>
    </row>
    <row r="350" spans="1:8">
      <c r="A350" s="7" t="str">
        <f>titres!B27</f>
        <v xml:space="preserve">ZIELINSKI Tadeusz-Andrzej </v>
      </c>
      <c r="B350" s="8" t="str">
        <f>titres!A27</f>
        <v xml:space="preserve">Chopin (traduit du Polonais) </v>
      </c>
      <c r="C350" s="7" t="str">
        <f xml:space="preserve"> IF(titres!C27&gt;0,titres!C27," ")</f>
        <v xml:space="preserve"> </v>
      </c>
      <c r="D350" s="7" t="str">
        <f>titres!D27</f>
        <v xml:space="preserve">Fayard, Paris </v>
      </c>
      <c r="E350" s="7">
        <f>titres!E27</f>
        <v>1995</v>
      </c>
      <c r="F350" s="7" t="str">
        <f>titres!F27</f>
        <v xml:space="preserve">Marie-Paule RAMBEAU </v>
      </c>
      <c r="G350" s="9" t="str">
        <f>titres!G27</f>
        <v xml:space="preserve">18 (1996) </v>
      </c>
      <c r="H350" s="9">
        <f>titres!H27</f>
        <v>49</v>
      </c>
    </row>
    <row r="351" spans="1:8" ht="22.5">
      <c r="A351" s="7"/>
      <c r="B351" s="7" t="str">
        <f>titres!A347</f>
        <v xml:space="preserve">Ville, campagne et nature dans l'œuvre de George Sand </v>
      </c>
      <c r="C351" s="7" t="str">
        <f>titres!C347</f>
        <v>Simone BERNARD-GRIFFITHS</v>
      </c>
      <c r="D351" s="7" t="str">
        <f>titres!D347</f>
        <v>CRRR, Presses Universitaires Blaise Pascal, Clermont-Ferrand</v>
      </c>
      <c r="E351" s="7">
        <f>titres!E347</f>
        <v>2002</v>
      </c>
      <c r="F351" s="7" t="str">
        <f>titres!F347</f>
        <v xml:space="preserve">Michèle HECQUET </v>
      </c>
      <c r="G351" s="7"/>
      <c r="H351" s="9">
        <f>titres!H347</f>
        <v>148</v>
      </c>
    </row>
    <row r="352" spans="1:8" s="21" customFormat="1">
      <c r="H352" s="22"/>
    </row>
  </sheetData>
  <autoFilter ref="A1:H1">
    <sortState ref="A2:H340">
      <sortCondition ref="A1"/>
    </sortState>
  </autoFilter>
  <sortState ref="A2:H352">
    <sortCondition ref="A1"/>
  </sortState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titres</vt:lpstr>
      <vt:lpstr>auteurs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Dominique</cp:lastModifiedBy>
  <dcterms:created xsi:type="dcterms:W3CDTF">2015-10-22T07:44:36Z</dcterms:created>
  <dcterms:modified xsi:type="dcterms:W3CDTF">2017-03-29T11:49:02Z</dcterms:modified>
</cp:coreProperties>
</file>